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Ex2.xml" ContentType="application/vnd.ms-office.chartex+xml"/>
  <Override PartName="/xl/charts/style13.xml" ContentType="application/vnd.ms-office.chartstyle+xml"/>
  <Override PartName="/xl/charts/colors13.xml" ContentType="application/vnd.ms-office.chartcolorstyle+xml"/>
  <Override PartName="/xl/charts/chart12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3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4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5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6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Ex3.xml" ContentType="application/vnd.ms-office.chartex+xml"/>
  <Override PartName="/xl/charts/style21.xml" ContentType="application/vnd.ms-office.chartstyle+xml"/>
  <Override PartName="/xl/charts/colors21.xml" ContentType="application/vnd.ms-office.chartcolorstyle+xml"/>
  <Override PartName="/xl/charts/chart19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0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4.xml" ContentType="application/vnd.openxmlformats-officedocument.drawing+xml"/>
  <Override PartName="/xl/charts/chart21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2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Ex4.xml" ContentType="application/vnd.ms-office.chartex+xml"/>
  <Override PartName="/xl/charts/style26.xml" ContentType="application/vnd.ms-office.chartstyle+xml"/>
  <Override PartName="/xl/charts/colors26.xml" ContentType="application/vnd.ms-office.chartcolorstyle+xml"/>
  <Override PartName="/xl/charts/chart23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5.xml" ContentType="application/vnd.openxmlformats-officedocument.drawing+xml"/>
  <Override PartName="/xl/charts/chartEx5.xml" ContentType="application/vnd.ms-office.chartex+xml"/>
  <Override PartName="/xl/charts/style30.xml" ContentType="application/vnd.ms-office.chartstyle+xml"/>
  <Override PartName="/xl/charts/colors30.xml" ContentType="application/vnd.ms-office.chartcolorstyle+xml"/>
  <Override PartName="/xl/drawings/drawing6.xml" ContentType="application/vnd.openxmlformats-officedocument.drawing+xml"/>
  <Override PartName="/xl/charts/chart30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UT Brno\Diplomka\merania\"/>
    </mc:Choice>
  </mc:AlternateContent>
  <xr:revisionPtr revIDLastSave="0" documentId="13_ncr:1_{2DB1E212-1366-4B2D-9D8B-0B3C6F138A81}" xr6:coauthVersionLast="46" xr6:coauthVersionMax="46" xr10:uidLastSave="{00000000-0000-0000-0000-000000000000}"/>
  <bookViews>
    <workbookView xWindow="-120" yWindow="-120" windowWidth="29040" windowHeight="15840" firstSheet="1" activeTab="2" xr2:uid="{C2100905-E771-4751-BB0B-9B17CFB5E2FE}"/>
  </bookViews>
  <sheets>
    <sheet name="Prototyp 1 - DP 6.2 plus" sheetId="1" r:id="rId1"/>
    <sheet name="Prototyp 1 - DP 6.2 minus" sheetId="2" r:id="rId2"/>
    <sheet name="Meranie na prototype 6.4 - B1 +" sheetId="7" r:id="rId3"/>
    <sheet name="Meranie na prototype 6.4 - B1 -" sheetId="8" r:id="rId4"/>
    <sheet name="Porovnanie LONG - SHORT" sheetId="9" r:id="rId5"/>
    <sheet name="Hybrid - A1 -" sheetId="6" r:id="rId6"/>
    <sheet name="Hybrid - A1 +" sheetId="5" r:id="rId7"/>
  </sheets>
  <definedNames>
    <definedName name="_xlchart.v1.0" hidden="1">'Prototyp 1 - DP 6.2 plus'!$H$10</definedName>
    <definedName name="_xlchart.v1.1" hidden="1">'Prototyp 1 - DP 6.2 plus'!$H$11:$H$41</definedName>
    <definedName name="_xlchart.v1.10" hidden="1">'Prototyp 1 - DP 6.2 minus'!$H$8</definedName>
    <definedName name="_xlchart.v1.11" hidden="1">'Prototyp 1 - DP 6.2 minus'!$H$9:$H$38</definedName>
    <definedName name="_xlchart.v1.12" hidden="1">'Prototyp 1 - DP 6.2 minus'!$J$8</definedName>
    <definedName name="_xlchart.v1.13" hidden="1">'Prototyp 1 - DP 6.2 minus'!$J$9:$J$38</definedName>
    <definedName name="_xlchart.v1.14" hidden="1">'Prototyp 1 - DP 6.2 minus'!$L$8</definedName>
    <definedName name="_xlchart.v1.15" hidden="1">'Prototyp 1 - DP 6.2 minus'!$L$9:$L$38</definedName>
    <definedName name="_xlchart.v1.16" hidden="1">'Prototyp 1 - DP 6.2 minus'!$N$8</definedName>
    <definedName name="_xlchart.v1.17" hidden="1">'Prototyp 1 - DP 6.2 minus'!$N$9:$N$38</definedName>
    <definedName name="_xlchart.v1.18" hidden="1">'Meranie na prototype 6.4 - B1 +'!$F$7</definedName>
    <definedName name="_xlchart.v1.19" hidden="1">'Meranie na prototype 6.4 - B1 +'!$F$8:$F$27</definedName>
    <definedName name="_xlchart.v1.2" hidden="1">'Prototyp 1 - DP 6.2 plus'!$J$10</definedName>
    <definedName name="_xlchart.v1.20" hidden="1">'Meranie na prototype 6.4 - B1 +'!$H$7</definedName>
    <definedName name="_xlchart.v1.21" hidden="1">'Meranie na prototype 6.4 - B1 +'!$H$8:$H$27</definedName>
    <definedName name="_xlchart.v1.22" hidden="1">'Meranie na prototype 6.4 - B1 +'!$J$7</definedName>
    <definedName name="_xlchart.v1.23" hidden="1">'Meranie na prototype 6.4 - B1 +'!$J$8:$J$27</definedName>
    <definedName name="_xlchart.v1.24" hidden="1">'Meranie na prototype 6.4 - B1 +'!$L$7</definedName>
    <definedName name="_xlchart.v1.25" hidden="1">'Meranie na prototype 6.4 - B1 +'!$L$8:$L$27</definedName>
    <definedName name="_xlchart.v1.26" hidden="1">'Meranie na prototype 6.4 - B1 +'!$F$7</definedName>
    <definedName name="_xlchart.v1.27" hidden="1">'Meranie na prototype 6.4 - B1 +'!$F$8:$F$27</definedName>
    <definedName name="_xlchart.v1.28" hidden="1">'Meranie na prototype 6.4 - B1 +'!$H$7</definedName>
    <definedName name="_xlchart.v1.29" hidden="1">'Meranie na prototype 6.4 - B1 +'!$H$8:$H$27</definedName>
    <definedName name="_xlchart.v1.3" hidden="1">'Prototyp 1 - DP 6.2 plus'!$J$11:$J$41</definedName>
    <definedName name="_xlchart.v1.30" hidden="1">'Meranie na prototype 6.4 - B1 +'!$J$7</definedName>
    <definedName name="_xlchart.v1.31" hidden="1">'Meranie na prototype 6.4 - B1 +'!$J$8:$J$27</definedName>
    <definedName name="_xlchart.v1.32" hidden="1">'Meranie na prototype 6.4 - B1 +'!$L$7</definedName>
    <definedName name="_xlchart.v1.33" hidden="1">'Meranie na prototype 6.4 - B1 +'!$L$8:$L$27</definedName>
    <definedName name="_xlchart.v1.34" hidden="1">'Meranie na prototype 6.4 - B1 -'!$E$6</definedName>
    <definedName name="_xlchart.v1.35" hidden="1">'Meranie na prototype 6.4 - B1 -'!$E$7:$E$25</definedName>
    <definedName name="_xlchart.v1.36" hidden="1">'Meranie na prototype 6.4 - B1 -'!$G$6</definedName>
    <definedName name="_xlchart.v1.37" hidden="1">'Meranie na prototype 6.4 - B1 -'!$G$7:$G$25</definedName>
    <definedName name="_xlchart.v1.38" hidden="1">'Meranie na prototype 6.4 - B1 -'!$I$6</definedName>
    <definedName name="_xlchart.v1.39" hidden="1">'Meranie na prototype 6.4 - B1 -'!$I$7:$I$25</definedName>
    <definedName name="_xlchart.v1.4" hidden="1">'Prototyp 1 - DP 6.2 plus'!$L$10</definedName>
    <definedName name="_xlchart.v1.40" hidden="1">'Meranie na prototype 6.4 - B1 -'!$K$6</definedName>
    <definedName name="_xlchart.v1.41" hidden="1">'Meranie na prototype 6.4 - B1 -'!$K$7:$K$25</definedName>
    <definedName name="_xlchart.v1.42" hidden="1">'Porovnanie LONG - SHORT'!$H$7</definedName>
    <definedName name="_xlchart.v1.43" hidden="1">'Porovnanie LONG - SHORT'!$H$8:$H$10</definedName>
    <definedName name="_xlchart.v1.44" hidden="1">'Porovnanie LONG - SHORT'!$I$7</definedName>
    <definedName name="_xlchart.v1.45" hidden="1">'Porovnanie LONG - SHORT'!$I$8:$I$10</definedName>
    <definedName name="_xlchart.v1.5" hidden="1">'Prototyp 1 - DP 6.2 plus'!$L$11:$L$41</definedName>
    <definedName name="_xlchart.v1.6" hidden="1">'Prototyp 1 - DP 6.2 plus'!$N$10</definedName>
    <definedName name="_xlchart.v1.7" hidden="1">'Prototyp 1 - DP 6.2 plus'!$N$11:$N$41</definedName>
    <definedName name="_xlchart.v1.8" hidden="1">'Prototyp 1 - DP 6.2 plus'!$P$10</definedName>
    <definedName name="_xlchart.v1.9" hidden="1">'Prototyp 1 - DP 6.2 plus'!$P$11:$P$41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7" i="8" l="1"/>
  <c r="G27" i="8"/>
  <c r="H27" i="8"/>
  <c r="I27" i="8"/>
  <c r="J27" i="8"/>
  <c r="K27" i="8"/>
  <c r="L27" i="8"/>
  <c r="E27" i="8"/>
  <c r="G28" i="7"/>
  <c r="H28" i="7"/>
  <c r="I28" i="7"/>
  <c r="J28" i="7"/>
  <c r="K28" i="7"/>
  <c r="L28" i="7"/>
  <c r="M28" i="7"/>
  <c r="F28" i="7"/>
  <c r="U51" i="8"/>
  <c r="U44" i="8"/>
  <c r="U45" i="8"/>
  <c r="U46" i="8"/>
  <c r="U47" i="8"/>
  <c r="U48" i="8"/>
  <c r="U49" i="8"/>
  <c r="U50" i="8"/>
  <c r="U43" i="8"/>
  <c r="AA74" i="6"/>
  <c r="Y74" i="6"/>
  <c r="Y71" i="6"/>
  <c r="Y72" i="6"/>
  <c r="Y73" i="6"/>
  <c r="Y70" i="6"/>
  <c r="AA65" i="6"/>
  <c r="Y65" i="6"/>
  <c r="Y56" i="6"/>
  <c r="Y57" i="6"/>
  <c r="Y58" i="6"/>
  <c r="Y59" i="6"/>
  <c r="Y60" i="6"/>
  <c r="Y61" i="6"/>
  <c r="Y62" i="6"/>
  <c r="Y63" i="6"/>
  <c r="Y64" i="6"/>
  <c r="Y55" i="6"/>
  <c r="G37" i="5"/>
  <c r="O38" i="6"/>
  <c r="N38" i="6"/>
  <c r="M38" i="6"/>
  <c r="L38" i="6"/>
  <c r="K38" i="6"/>
  <c r="J38" i="6"/>
  <c r="I38" i="6"/>
  <c r="H38" i="6"/>
  <c r="G38" i="6"/>
  <c r="F38" i="6"/>
  <c r="H37" i="5"/>
  <c r="I37" i="5"/>
  <c r="J37" i="5"/>
  <c r="K37" i="5"/>
  <c r="L37" i="5"/>
  <c r="M37" i="5"/>
  <c r="N37" i="5"/>
  <c r="O37" i="5"/>
  <c r="F37" i="5"/>
  <c r="N41" i="2"/>
  <c r="M41" i="2"/>
  <c r="L41" i="2"/>
  <c r="K41" i="2"/>
  <c r="J41" i="2"/>
  <c r="I41" i="2"/>
  <c r="H41" i="2"/>
  <c r="G41" i="2"/>
  <c r="F41" i="2"/>
  <c r="F43" i="1"/>
  <c r="G43" i="1"/>
  <c r="H43" i="1"/>
  <c r="I43" i="1"/>
  <c r="J43" i="1"/>
  <c r="K43" i="1"/>
  <c r="L43" i="1"/>
  <c r="M43" i="1"/>
  <c r="N43" i="1"/>
</calcChain>
</file>

<file path=xl/sharedStrings.xml><?xml version="1.0" encoding="utf-8"?>
<sst xmlns="http://schemas.openxmlformats.org/spreadsheetml/2006/main" count="109" uniqueCount="58">
  <si>
    <r>
      <rPr>
        <sz val="11"/>
        <color theme="1"/>
        <rFont val="Calibri"/>
        <family val="2"/>
        <scheme val="minor"/>
      </rPr>
      <t>Chyba sklonu v 0</t>
    </r>
    <r>
      <rPr>
        <sz val="11"/>
        <color theme="1"/>
        <rFont val="Calibri"/>
        <family val="2"/>
      </rPr>
      <t>˚</t>
    </r>
  </si>
  <si>
    <t>Číslo merania:</t>
  </si>
  <si>
    <t>Chyba sklonu v 10˚</t>
  </si>
  <si>
    <t>Meranie citlivosti - otočenie motora o X˚ a následne späť do nuly</t>
  </si>
  <si>
    <t>Chyba sklonu v 2˚</t>
  </si>
  <si>
    <t>Chyba sklonu v 4˚</t>
  </si>
  <si>
    <t>Chyba sklonu v 0˚ po návrate z 4˚</t>
  </si>
  <si>
    <t>Chyba sklonu v 0˚ po návrate z 10˚</t>
  </si>
  <si>
    <r>
      <t>Chyba sklonu v 0</t>
    </r>
    <r>
      <rPr>
        <b/>
        <sz val="11"/>
        <color theme="1"/>
        <rFont val="Calibri"/>
        <family val="2"/>
      </rPr>
      <t>˚ po návrate</t>
    </r>
    <r>
      <rPr>
        <b/>
        <sz val="11"/>
        <color theme="1"/>
        <rFont val="Calibri"/>
        <family val="2"/>
        <scheme val="minor"/>
      </rPr>
      <t xml:space="preserve"> z 2˚</t>
    </r>
  </si>
  <si>
    <t>Chyba sklonu v 0.5˚</t>
  </si>
  <si>
    <t>Chyba sklonu v 0˚ po návrate z 0.5˚</t>
  </si>
  <si>
    <t>Chyba sklonu v 0.25˚</t>
  </si>
  <si>
    <t>Chyba sklonu v 0˚ po návrate z 0.25˚</t>
  </si>
  <si>
    <t>Meranie citlivosti - otočenie motora o -X˚ a následne späť do nuly</t>
  </si>
  <si>
    <t>Chyba sklonu v -2˚</t>
  </si>
  <si>
    <t>Chyba sklonu v 0˚ po návrate z -4˚</t>
  </si>
  <si>
    <t>Chyba sklonu v -0.5˚</t>
  </si>
  <si>
    <t>Chyba sklonu v 0˚ po návrate z -0.5˚</t>
  </si>
  <si>
    <t>Chyba sklonu v -0.25˚</t>
  </si>
  <si>
    <t>Chyba sklonu v 0˚ po návrate z -0.25˚</t>
  </si>
  <si>
    <t>klud</t>
  </si>
  <si>
    <t>zeriav</t>
  </si>
  <si>
    <r>
      <t>Chyba sklonu v 0</t>
    </r>
    <r>
      <rPr>
        <b/>
        <sz val="11"/>
        <color theme="1"/>
        <rFont val="Calibri"/>
        <family val="2"/>
      </rPr>
      <t>˚ po návrate</t>
    </r>
    <r>
      <rPr>
        <b/>
        <sz val="11"/>
        <color theme="1"/>
        <rFont val="Calibri"/>
        <family val="2"/>
        <scheme val="minor"/>
      </rPr>
      <t xml:space="preserve"> z -2˚</t>
    </r>
  </si>
  <si>
    <t>Chyba sklonu v -4˚</t>
  </si>
  <si>
    <r>
      <t>Meranie kolíše +- 2</t>
    </r>
    <r>
      <rPr>
        <b/>
        <sz val="22"/>
        <color theme="1"/>
        <rFont val="Calibri"/>
        <family val="2"/>
      </rPr>
      <t>µm/m</t>
    </r>
    <r>
      <rPr>
        <b/>
        <sz val="22"/>
        <color theme="1"/>
        <rFont val="Calibri"/>
        <family val="2"/>
        <scheme val="minor"/>
      </rPr>
      <t xml:space="preserve"> kvôli okolitým vplyvom</t>
    </r>
  </si>
  <si>
    <t>poloha B1</t>
  </si>
  <si>
    <t>25.3.2021</t>
  </si>
  <si>
    <t>22.3.2021</t>
  </si>
  <si>
    <t>A1</t>
  </si>
  <si>
    <t>B1</t>
  </si>
  <si>
    <t>Chyba sklonu v 20˚</t>
  </si>
  <si>
    <t>Chyba sklonu v 40˚</t>
  </si>
  <si>
    <t>Chyba sklonu v 0˚ po návrate z 40˚</t>
  </si>
  <si>
    <t>Chyba sklonu v 5˚</t>
  </si>
  <si>
    <r>
      <t>Chyba sklonu v 0</t>
    </r>
    <r>
      <rPr>
        <b/>
        <sz val="11"/>
        <color theme="1"/>
        <rFont val="Calibri"/>
        <family val="2"/>
      </rPr>
      <t>˚ po návrate</t>
    </r>
    <r>
      <rPr>
        <b/>
        <sz val="11"/>
        <color theme="1"/>
        <rFont val="Calibri"/>
        <family val="2"/>
        <scheme val="minor"/>
      </rPr>
      <t xml:space="preserve"> z 5˚</t>
    </r>
  </si>
  <si>
    <t>Chyba sklonu v 80˚</t>
  </si>
  <si>
    <t>Chyba sklonu v 0˚ po návrate z 80˚</t>
  </si>
  <si>
    <t>22.4.2021</t>
  </si>
  <si>
    <t>Chyba sklonu v -5˚</t>
  </si>
  <si>
    <r>
      <t>Chyba sklonu v 0</t>
    </r>
    <r>
      <rPr>
        <b/>
        <sz val="11"/>
        <color theme="1"/>
        <rFont val="Calibri"/>
        <family val="2"/>
      </rPr>
      <t>˚ po návrate</t>
    </r>
    <r>
      <rPr>
        <b/>
        <sz val="11"/>
        <color theme="1"/>
        <rFont val="Calibri"/>
        <family val="2"/>
        <scheme val="minor"/>
      </rPr>
      <t xml:space="preserve"> z -5˚</t>
    </r>
  </si>
  <si>
    <t>Chyba sklonu v -10˚</t>
  </si>
  <si>
    <t>Chyba sklonu v 0˚ po návrate z -10˚</t>
  </si>
  <si>
    <t>Chyba sklonu v -20˚</t>
  </si>
  <si>
    <t>Chyba sklonu v 0˚ po návrate z -40˚</t>
  </si>
  <si>
    <t>Chyba sklonu v -80˚</t>
  </si>
  <si>
    <t>Chyba sklonu v 0˚ po návrate z -80˚</t>
  </si>
  <si>
    <t>Chyba sklonu v 0˚ po návrate z 20˚</t>
  </si>
  <si>
    <t>Chyba sklonu v 0˚ po návrate z -20˚</t>
  </si>
  <si>
    <t>Chyba sklonu v -40˚</t>
  </si>
  <si>
    <t>x</t>
  </si>
  <si>
    <t>y</t>
  </si>
  <si>
    <t>k</t>
  </si>
  <si>
    <t>Long Range</t>
  </si>
  <si>
    <t>Short Range</t>
  </si>
  <si>
    <t>priemer</t>
  </si>
  <si>
    <t>Meranie na prototype 1 - DP kapitola 6.2</t>
  </si>
  <si>
    <t>Priemer</t>
  </si>
  <si>
    <t>Výpočet sklonu priamky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</si>
</sst>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theme="1"/>
      <name val="Calibri"/>
      <family val="2"/>
    </font>
    <font>
      <sz val="2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6" borderId="10" applyNumberFormat="0" applyFont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0" fillId="0" borderId="11" xfId="0" applyBorder="1"/>
    <xf numFmtId="0" fontId="0" fillId="0" borderId="1" xfId="0" applyBorder="1"/>
    <xf numFmtId="0" fontId="12" fillId="0" borderId="0" xfId="0" applyFont="1" applyAlignment="1">
      <alignment vertical="center"/>
    </xf>
    <xf numFmtId="0" fontId="12" fillId="6" borderId="10" xfId="1" applyFont="1" applyAlignment="1">
      <alignment horizontal="center" vertical="center"/>
    </xf>
    <xf numFmtId="0" fontId="12" fillId="6" borderId="10" xfId="1" applyFont="1"/>
  </cellXfs>
  <cellStyles count="2">
    <cellStyle name="Normálna" xfId="0" builtinId="0"/>
    <cellStyle name="Poznámka" xfId="1" builtinId="10"/>
  </cellStyles>
  <dxfs count="120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Meranie</a:t>
            </a:r>
            <a:r>
              <a:rPr lang="sk-SK" baseline="0"/>
              <a:t> pre 2˚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plus'!$F$10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plus'!$F$11:$F$41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78-43B7-9610-13D311791374}"/>
            </c:ext>
          </c:extLst>
        </c:ser>
        <c:ser>
          <c:idx val="1"/>
          <c:order val="1"/>
          <c:tx>
            <c:strRef>
              <c:f>'Prototyp 1 - DP 6.2 plus'!$H$10</c:f>
              <c:strCache>
                <c:ptCount val="1"/>
                <c:pt idx="0">
                  <c:v>Chyba sklonu v 0˚ po návrate z 2˚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plus'!$H$11:$H$41</c:f>
              <c:numCache>
                <c:formatCode>General</c:formatCode>
                <c:ptCount val="31"/>
                <c:pt idx="0">
                  <c:v>0</c:v>
                </c:pt>
                <c:pt idx="1">
                  <c:v>-6.2</c:v>
                </c:pt>
                <c:pt idx="2">
                  <c:v>-1.9</c:v>
                </c:pt>
                <c:pt idx="3">
                  <c:v>-2.7</c:v>
                </c:pt>
                <c:pt idx="4">
                  <c:v>-3.1</c:v>
                </c:pt>
                <c:pt idx="5">
                  <c:v>-0.8</c:v>
                </c:pt>
                <c:pt idx="6">
                  <c:v>-1.6</c:v>
                </c:pt>
                <c:pt idx="7">
                  <c:v>-0.9</c:v>
                </c:pt>
                <c:pt idx="8">
                  <c:v>-0.5</c:v>
                </c:pt>
                <c:pt idx="9">
                  <c:v>-1</c:v>
                </c:pt>
                <c:pt idx="10">
                  <c:v>-6.6</c:v>
                </c:pt>
                <c:pt idx="11">
                  <c:v>-1.1000000000000001</c:v>
                </c:pt>
                <c:pt idx="12">
                  <c:v>-1.3</c:v>
                </c:pt>
                <c:pt idx="13">
                  <c:v>0.2</c:v>
                </c:pt>
                <c:pt idx="14">
                  <c:v>-0.5</c:v>
                </c:pt>
                <c:pt idx="15">
                  <c:v>-1.2</c:v>
                </c:pt>
                <c:pt idx="16">
                  <c:v>-0.2</c:v>
                </c:pt>
                <c:pt idx="17">
                  <c:v>0.3</c:v>
                </c:pt>
                <c:pt idx="18">
                  <c:v>-0.1</c:v>
                </c:pt>
                <c:pt idx="19">
                  <c:v>0.2</c:v>
                </c:pt>
                <c:pt idx="20">
                  <c:v>-1</c:v>
                </c:pt>
                <c:pt idx="21">
                  <c:v>-0.4</c:v>
                </c:pt>
                <c:pt idx="22">
                  <c:v>0.3</c:v>
                </c:pt>
                <c:pt idx="23">
                  <c:v>-0.2</c:v>
                </c:pt>
                <c:pt idx="24">
                  <c:v>-0.3</c:v>
                </c:pt>
                <c:pt idx="25">
                  <c:v>0.3</c:v>
                </c:pt>
                <c:pt idx="26">
                  <c:v>-0.3</c:v>
                </c:pt>
                <c:pt idx="27">
                  <c:v>0.2</c:v>
                </c:pt>
                <c:pt idx="28">
                  <c:v>-0.3</c:v>
                </c:pt>
                <c:pt idx="29">
                  <c:v>-1.2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78-43B7-9610-13D3117913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4686848"/>
        <c:axId val="1394688512"/>
      </c:lineChart>
      <c:catAx>
        <c:axId val="13946868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688512"/>
        <c:crosses val="autoZero"/>
        <c:auto val="1"/>
        <c:lblAlgn val="ctr"/>
        <c:lblOffset val="100"/>
        <c:noMultiLvlLbl val="0"/>
      </c:catAx>
      <c:valAx>
        <c:axId val="139468851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68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cap="none" baseline="0">
                <a:effectLst/>
              </a:rPr>
              <a:t>M</a:t>
            </a:r>
            <a:r>
              <a:rPr lang="sk-SK" sz="1400" b="1" i="0" u="none" strike="noStrike" cap="none" baseline="0">
                <a:effectLst/>
              </a:rPr>
              <a:t>eranie pre -0.5˚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minus'!$F$8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minus'!$F$9:$F$38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52-4A2C-B87B-27548D2CB872}"/>
            </c:ext>
          </c:extLst>
        </c:ser>
        <c:ser>
          <c:idx val="1"/>
          <c:order val="1"/>
          <c:tx>
            <c:strRef>
              <c:f>'Prototyp 1 - DP 6.2 minus'!$L$8</c:f>
              <c:strCache>
                <c:ptCount val="1"/>
                <c:pt idx="0">
                  <c:v>Chyba sklonu v 0˚ po návrate z -0.5˚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minus'!$L$9:$L$39</c:f>
              <c:numCache>
                <c:formatCode>General</c:formatCode>
                <c:ptCount val="31"/>
                <c:pt idx="0">
                  <c:v>1.2</c:v>
                </c:pt>
                <c:pt idx="1">
                  <c:v>2</c:v>
                </c:pt>
                <c:pt idx="2">
                  <c:v>1.1000000000000001</c:v>
                </c:pt>
                <c:pt idx="3">
                  <c:v>0.4</c:v>
                </c:pt>
                <c:pt idx="4">
                  <c:v>-0.3</c:v>
                </c:pt>
                <c:pt idx="5">
                  <c:v>-0.8</c:v>
                </c:pt>
                <c:pt idx="6">
                  <c:v>0.4</c:v>
                </c:pt>
                <c:pt idx="7">
                  <c:v>0.8</c:v>
                </c:pt>
                <c:pt idx="8">
                  <c:v>1.6</c:v>
                </c:pt>
                <c:pt idx="9">
                  <c:v>2.2000000000000002</c:v>
                </c:pt>
                <c:pt idx="10">
                  <c:v>3</c:v>
                </c:pt>
                <c:pt idx="11">
                  <c:v>-2.7</c:v>
                </c:pt>
                <c:pt idx="12">
                  <c:v>2</c:v>
                </c:pt>
                <c:pt idx="13">
                  <c:v>1.6</c:v>
                </c:pt>
                <c:pt idx="14">
                  <c:v>0.3</c:v>
                </c:pt>
                <c:pt idx="15">
                  <c:v>0.5</c:v>
                </c:pt>
                <c:pt idx="16">
                  <c:v>1.2</c:v>
                </c:pt>
                <c:pt idx="17">
                  <c:v>0.7</c:v>
                </c:pt>
                <c:pt idx="18">
                  <c:v>1.6</c:v>
                </c:pt>
                <c:pt idx="19">
                  <c:v>-0.5</c:v>
                </c:pt>
                <c:pt idx="20">
                  <c:v>0.7</c:v>
                </c:pt>
                <c:pt idx="21">
                  <c:v>-2</c:v>
                </c:pt>
                <c:pt idx="22">
                  <c:v>0.3</c:v>
                </c:pt>
                <c:pt idx="23">
                  <c:v>0.1</c:v>
                </c:pt>
                <c:pt idx="24">
                  <c:v>0.1</c:v>
                </c:pt>
                <c:pt idx="25">
                  <c:v>0</c:v>
                </c:pt>
                <c:pt idx="26">
                  <c:v>-0.4</c:v>
                </c:pt>
                <c:pt idx="27">
                  <c:v>1.3</c:v>
                </c:pt>
                <c:pt idx="28">
                  <c:v>1.1000000000000001</c:v>
                </c:pt>
                <c:pt idx="29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52-4A2C-B87B-27548D2CB8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58351"/>
        <c:axId val="7958767"/>
      </c:lineChart>
      <c:catAx>
        <c:axId val="795835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958767"/>
        <c:crosses val="autoZero"/>
        <c:auto val="1"/>
        <c:lblAlgn val="ctr"/>
        <c:lblOffset val="100"/>
        <c:noMultiLvlLbl val="0"/>
      </c:catAx>
      <c:valAx>
        <c:axId val="7958767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958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M</a:t>
            </a:r>
            <a:r>
              <a:rPr lang="sk-SK" sz="1400" b="0" i="0" u="none" strike="noStrike" baseline="0">
                <a:effectLst/>
              </a:rPr>
              <a:t>eranie pre -0,25˚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minus'!$F$8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'Prototyp 1 - DP 6.2 minus'!$F$9:$F$38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B6-47A2-AD8E-E0140B194F0B}"/>
            </c:ext>
          </c:extLst>
        </c:ser>
        <c:ser>
          <c:idx val="1"/>
          <c:order val="1"/>
          <c:tx>
            <c:strRef>
              <c:f>'Prototyp 1 - DP 6.2 minus'!$N$8</c:f>
              <c:strCache>
                <c:ptCount val="1"/>
                <c:pt idx="0">
                  <c:v>Chyba sklonu v 0˚ po návrate z -0.25˚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'Prototyp 1 - DP 6.2 minus'!$N$9:$N$39</c:f>
              <c:numCache>
                <c:formatCode>General</c:formatCode>
                <c:ptCount val="31"/>
                <c:pt idx="0">
                  <c:v>-1</c:v>
                </c:pt>
                <c:pt idx="1">
                  <c:v>0.3</c:v>
                </c:pt>
                <c:pt idx="2">
                  <c:v>-0.1</c:v>
                </c:pt>
                <c:pt idx="3">
                  <c:v>-0.1</c:v>
                </c:pt>
                <c:pt idx="4">
                  <c:v>0.1</c:v>
                </c:pt>
                <c:pt idx="5">
                  <c:v>0.1</c:v>
                </c:pt>
                <c:pt idx="6">
                  <c:v>-0.5</c:v>
                </c:pt>
                <c:pt idx="7">
                  <c:v>0.2</c:v>
                </c:pt>
                <c:pt idx="8">
                  <c:v>0.1</c:v>
                </c:pt>
                <c:pt idx="9">
                  <c:v>0.2</c:v>
                </c:pt>
                <c:pt idx="10">
                  <c:v>0</c:v>
                </c:pt>
                <c:pt idx="11">
                  <c:v>0.5</c:v>
                </c:pt>
                <c:pt idx="12">
                  <c:v>0.6</c:v>
                </c:pt>
                <c:pt idx="13">
                  <c:v>-0.8</c:v>
                </c:pt>
                <c:pt idx="14">
                  <c:v>0.1</c:v>
                </c:pt>
                <c:pt idx="15">
                  <c:v>0.4</c:v>
                </c:pt>
                <c:pt idx="16">
                  <c:v>0.1</c:v>
                </c:pt>
                <c:pt idx="17">
                  <c:v>0.5</c:v>
                </c:pt>
                <c:pt idx="18">
                  <c:v>2.2000000000000002</c:v>
                </c:pt>
                <c:pt idx="19">
                  <c:v>0.8</c:v>
                </c:pt>
                <c:pt idx="20">
                  <c:v>0.4</c:v>
                </c:pt>
                <c:pt idx="21">
                  <c:v>0.2</c:v>
                </c:pt>
                <c:pt idx="22">
                  <c:v>0.3</c:v>
                </c:pt>
                <c:pt idx="23">
                  <c:v>0.8</c:v>
                </c:pt>
                <c:pt idx="24">
                  <c:v>0.4</c:v>
                </c:pt>
                <c:pt idx="25">
                  <c:v>0.8</c:v>
                </c:pt>
                <c:pt idx="26">
                  <c:v>0.9</c:v>
                </c:pt>
                <c:pt idx="27">
                  <c:v>0.7</c:v>
                </c:pt>
                <c:pt idx="28">
                  <c:v>-0.4</c:v>
                </c:pt>
                <c:pt idx="29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B6-47A2-AD8E-E0140B194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2771103"/>
        <c:axId val="2012766943"/>
      </c:lineChart>
      <c:catAx>
        <c:axId val="201277110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66943"/>
        <c:crosses val="autoZero"/>
        <c:auto val="1"/>
        <c:lblAlgn val="ctr"/>
        <c:lblOffset val="100"/>
        <c:noMultiLvlLbl val="0"/>
      </c:catAx>
      <c:valAx>
        <c:axId val="20127669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71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priem</a:t>
            </a:r>
            <a:r>
              <a:rPr lang="sk-SK"/>
              <a:t>e</a:t>
            </a:r>
            <a:r>
              <a:rPr lang="en-US"/>
              <a:t>n</a:t>
            </a:r>
            <a:r>
              <a:rPr lang="sk-SK"/>
              <a:t>á závislosť otočenia motora na Ro</a:t>
            </a:r>
          </a:p>
          <a:p>
            <a:pPr>
              <a:defRPr/>
            </a:pP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'Prototyp 1 - DP 6.2 minus'!$R$9:$R$12</c:f>
              <c:numCache>
                <c:formatCode>General</c:formatCode>
                <c:ptCount val="4"/>
                <c:pt idx="0">
                  <c:v>-0.25</c:v>
                </c:pt>
                <c:pt idx="1">
                  <c:v>-0.5</c:v>
                </c:pt>
                <c:pt idx="2">
                  <c:v>-2</c:v>
                </c:pt>
                <c:pt idx="3">
                  <c:v>-4</c:v>
                </c:pt>
              </c:numCache>
            </c:numRef>
          </c:xVal>
          <c:yVal>
            <c:numRef>
              <c:f>'Prototyp 1 - DP 6.2 minus'!$S$9:$S$12</c:f>
              <c:numCache>
                <c:formatCode>General</c:formatCode>
                <c:ptCount val="4"/>
                <c:pt idx="0">
                  <c:v>16.23</c:v>
                </c:pt>
                <c:pt idx="1">
                  <c:v>55.24</c:v>
                </c:pt>
                <c:pt idx="2">
                  <c:v>80.38</c:v>
                </c:pt>
                <c:pt idx="3">
                  <c:v>95.12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7E5-45DB-AA02-0BD788CE9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9423071"/>
        <c:axId val="1359442207"/>
      </c:scatterChart>
      <c:valAx>
        <c:axId val="1359423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natočenie motora [˚]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59442207"/>
        <c:crosses val="autoZero"/>
        <c:crossBetween val="midCat"/>
      </c:valAx>
      <c:valAx>
        <c:axId val="1359442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Ro1 [µm/m]</a:t>
                </a:r>
              </a:p>
              <a:p>
                <a:pPr>
                  <a:defRPr/>
                </a:pP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594230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Závislosť</a:t>
            </a:r>
            <a:r>
              <a:rPr lang="sk-SK" baseline="0"/>
              <a:t> natočenia motora na zmene Ro 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'Prototyp 1 - DP 6.2 minus'!$R$9:$R$12</c:f>
              <c:numCache>
                <c:formatCode>General</c:formatCode>
                <c:ptCount val="4"/>
                <c:pt idx="0">
                  <c:v>-0.25</c:v>
                </c:pt>
                <c:pt idx="1">
                  <c:v>-0.5</c:v>
                </c:pt>
                <c:pt idx="2">
                  <c:v>-2</c:v>
                </c:pt>
                <c:pt idx="3">
                  <c:v>-4</c:v>
                </c:pt>
              </c:numCache>
            </c:numRef>
          </c:xVal>
          <c:yVal>
            <c:numRef>
              <c:f>'Prototyp 1 - DP 6.2 minus'!$S$9:$S$12</c:f>
              <c:numCache>
                <c:formatCode>General</c:formatCode>
                <c:ptCount val="4"/>
                <c:pt idx="0">
                  <c:v>16.23</c:v>
                </c:pt>
                <c:pt idx="1">
                  <c:v>55.24</c:v>
                </c:pt>
                <c:pt idx="2">
                  <c:v>80.38</c:v>
                </c:pt>
                <c:pt idx="3">
                  <c:v>95.12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33D-4ABB-8CE9-4D371A2FDDF4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'Prototyp 1 - DP 6.2 minus'!$T$9:$T$12</c:f>
              <c:numCache>
                <c:formatCode>General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2</c:v>
                </c:pt>
                <c:pt idx="3">
                  <c:v>4</c:v>
                </c:pt>
              </c:numCache>
            </c:numRef>
          </c:xVal>
          <c:yVal>
            <c:numRef>
              <c:f>'Prototyp 1 - DP 6.2 minus'!$U$9:$U$12</c:f>
              <c:numCache>
                <c:formatCode>General</c:formatCode>
                <c:ptCount val="4"/>
                <c:pt idx="0">
                  <c:v>-17.25</c:v>
                </c:pt>
                <c:pt idx="1">
                  <c:v>-39.44</c:v>
                </c:pt>
                <c:pt idx="2">
                  <c:v>-74.900000000000006</c:v>
                </c:pt>
                <c:pt idx="3">
                  <c:v>-96.6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33D-4ABB-8CE9-4D371A2FD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9502527"/>
        <c:axId val="1359485471"/>
      </c:scatterChart>
      <c:valAx>
        <c:axId val="1359502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Natočenie</a:t>
                </a:r>
                <a:r>
                  <a:rPr lang="sk-SK" baseline="0"/>
                  <a:t> motrora [˚]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59485471"/>
        <c:crossesAt val="-120"/>
        <c:crossBetween val="midCat"/>
        <c:majorUnit val="0.5"/>
      </c:valAx>
      <c:valAx>
        <c:axId val="1359485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 [µm/m]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59502527"/>
        <c:crossesAt val="-5"/>
        <c:crossBetween val="midCat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'Prototyp 1 - DP 6.2 minus'!$I$8</c:f>
              <c:strCache>
                <c:ptCount val="1"/>
                <c:pt idx="0">
                  <c:v>Chyba sklonu v -4˚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'Prototyp 1 - DP 6.2 minus'!$E$9:$E$38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'Prototyp 1 - DP 6.2 minus'!$I$9:$I$38</c:f>
              <c:numCache>
                <c:formatCode>General</c:formatCode>
                <c:ptCount val="30"/>
                <c:pt idx="0">
                  <c:v>85.9</c:v>
                </c:pt>
                <c:pt idx="1">
                  <c:v>87.2</c:v>
                </c:pt>
                <c:pt idx="2">
                  <c:v>87.7</c:v>
                </c:pt>
                <c:pt idx="3">
                  <c:v>90.7</c:v>
                </c:pt>
                <c:pt idx="4">
                  <c:v>91.4</c:v>
                </c:pt>
                <c:pt idx="5">
                  <c:v>91.8</c:v>
                </c:pt>
                <c:pt idx="6">
                  <c:v>92.4</c:v>
                </c:pt>
                <c:pt idx="7">
                  <c:v>93.7</c:v>
                </c:pt>
                <c:pt idx="8">
                  <c:v>93.4</c:v>
                </c:pt>
                <c:pt idx="9">
                  <c:v>93.6</c:v>
                </c:pt>
                <c:pt idx="10">
                  <c:v>94.2</c:v>
                </c:pt>
                <c:pt idx="11">
                  <c:v>94.1</c:v>
                </c:pt>
                <c:pt idx="12">
                  <c:v>93.3</c:v>
                </c:pt>
                <c:pt idx="13">
                  <c:v>94.1</c:v>
                </c:pt>
                <c:pt idx="14">
                  <c:v>95.3</c:v>
                </c:pt>
                <c:pt idx="15">
                  <c:v>96</c:v>
                </c:pt>
                <c:pt idx="16">
                  <c:v>94.9</c:v>
                </c:pt>
                <c:pt idx="17">
                  <c:v>97.8</c:v>
                </c:pt>
                <c:pt idx="18">
                  <c:v>96.4</c:v>
                </c:pt>
                <c:pt idx="19">
                  <c:v>97.4</c:v>
                </c:pt>
                <c:pt idx="20">
                  <c:v>97.3</c:v>
                </c:pt>
                <c:pt idx="21">
                  <c:v>96.8</c:v>
                </c:pt>
                <c:pt idx="22">
                  <c:v>97.5</c:v>
                </c:pt>
                <c:pt idx="23">
                  <c:v>98.7</c:v>
                </c:pt>
                <c:pt idx="24">
                  <c:v>101.9</c:v>
                </c:pt>
                <c:pt idx="25">
                  <c:v>99.1</c:v>
                </c:pt>
                <c:pt idx="26">
                  <c:v>99.8</c:v>
                </c:pt>
                <c:pt idx="27">
                  <c:v>101.5</c:v>
                </c:pt>
                <c:pt idx="28">
                  <c:v>99.5</c:v>
                </c:pt>
                <c:pt idx="29">
                  <c:v>100.4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5C-4558-AFFF-4AC31A9D4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110031"/>
        <c:axId val="939116687"/>
      </c:scatterChart>
      <c:valAx>
        <c:axId val="939110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39116687"/>
        <c:crosses val="autoZero"/>
        <c:crossBetween val="midCat"/>
      </c:valAx>
      <c:valAx>
        <c:axId val="939116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39110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'Prototyp 1 - DP 6.2 minus'!$K$8</c:f>
              <c:strCache>
                <c:ptCount val="1"/>
                <c:pt idx="0">
                  <c:v>Chyba sklonu v -0.5˚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'Prototyp 1 - DP 6.2 minus'!$E$9:$E$38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'Prototyp 1 - DP 6.2 minus'!$K$9:$K$38</c:f>
              <c:numCache>
                <c:formatCode>General</c:formatCode>
                <c:ptCount val="30"/>
                <c:pt idx="0">
                  <c:v>71.3</c:v>
                </c:pt>
                <c:pt idx="1">
                  <c:v>68.8</c:v>
                </c:pt>
                <c:pt idx="2">
                  <c:v>67.900000000000006</c:v>
                </c:pt>
                <c:pt idx="3">
                  <c:v>66.8</c:v>
                </c:pt>
                <c:pt idx="4">
                  <c:v>66.2</c:v>
                </c:pt>
                <c:pt idx="5">
                  <c:v>62.5</c:v>
                </c:pt>
                <c:pt idx="6">
                  <c:v>60.9</c:v>
                </c:pt>
                <c:pt idx="7">
                  <c:v>60.2</c:v>
                </c:pt>
                <c:pt idx="8">
                  <c:v>59.7</c:v>
                </c:pt>
                <c:pt idx="9">
                  <c:v>59.6</c:v>
                </c:pt>
                <c:pt idx="10">
                  <c:v>58.5</c:v>
                </c:pt>
                <c:pt idx="11">
                  <c:v>54.8</c:v>
                </c:pt>
                <c:pt idx="12">
                  <c:v>55</c:v>
                </c:pt>
                <c:pt idx="13">
                  <c:v>54.6</c:v>
                </c:pt>
                <c:pt idx="14">
                  <c:v>52.4</c:v>
                </c:pt>
                <c:pt idx="15">
                  <c:v>53</c:v>
                </c:pt>
                <c:pt idx="16">
                  <c:v>53</c:v>
                </c:pt>
                <c:pt idx="17">
                  <c:v>52.8</c:v>
                </c:pt>
                <c:pt idx="18">
                  <c:v>51</c:v>
                </c:pt>
                <c:pt idx="19">
                  <c:v>48.9</c:v>
                </c:pt>
                <c:pt idx="20">
                  <c:v>49.4</c:v>
                </c:pt>
                <c:pt idx="21">
                  <c:v>45.6</c:v>
                </c:pt>
                <c:pt idx="22">
                  <c:v>49</c:v>
                </c:pt>
                <c:pt idx="23">
                  <c:v>49.3</c:v>
                </c:pt>
                <c:pt idx="24">
                  <c:v>48</c:v>
                </c:pt>
                <c:pt idx="25">
                  <c:v>47.1</c:v>
                </c:pt>
                <c:pt idx="26">
                  <c:v>47.1</c:v>
                </c:pt>
                <c:pt idx="27">
                  <c:v>48.3</c:v>
                </c:pt>
                <c:pt idx="28">
                  <c:v>48.8</c:v>
                </c:pt>
                <c:pt idx="29">
                  <c:v>46.9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1E3-47A9-BDD8-4BA591ABC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5270095"/>
        <c:axId val="785280495"/>
      </c:scatterChart>
      <c:valAx>
        <c:axId val="7852700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5280495"/>
        <c:crosses val="autoZero"/>
        <c:crossBetween val="midCat"/>
      </c:valAx>
      <c:valAx>
        <c:axId val="78528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52700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'Prototyp 1 - DP 6.2 minus'!$R$12:$R$19</c:f>
              <c:numCache>
                <c:formatCode>General</c:formatCode>
                <c:ptCount val="8"/>
                <c:pt idx="0">
                  <c:v>-4</c:v>
                </c:pt>
                <c:pt idx="1">
                  <c:v>-2</c:v>
                </c:pt>
                <c:pt idx="2">
                  <c:v>-0.5</c:v>
                </c:pt>
                <c:pt idx="3">
                  <c:v>-0.25</c:v>
                </c:pt>
                <c:pt idx="4">
                  <c:v>0.25</c:v>
                </c:pt>
                <c:pt idx="5">
                  <c:v>0.5</c:v>
                </c:pt>
                <c:pt idx="6">
                  <c:v>2</c:v>
                </c:pt>
                <c:pt idx="7">
                  <c:v>4</c:v>
                </c:pt>
              </c:numCache>
            </c:numRef>
          </c:xVal>
          <c:yVal>
            <c:numRef>
              <c:f>'Prototyp 1 - DP 6.2 minus'!$S$12:$S$19</c:f>
              <c:numCache>
                <c:formatCode>General</c:formatCode>
                <c:ptCount val="8"/>
                <c:pt idx="0">
                  <c:v>95.12</c:v>
                </c:pt>
                <c:pt idx="1">
                  <c:v>80.38</c:v>
                </c:pt>
                <c:pt idx="2">
                  <c:v>55.24</c:v>
                </c:pt>
                <c:pt idx="3">
                  <c:v>16.23</c:v>
                </c:pt>
                <c:pt idx="4">
                  <c:v>-17.25</c:v>
                </c:pt>
                <c:pt idx="5">
                  <c:v>-39.44</c:v>
                </c:pt>
                <c:pt idx="6">
                  <c:v>-74.900000000000006</c:v>
                </c:pt>
                <c:pt idx="7">
                  <c:v>-96.6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71-46ED-9886-6CD0ACEF8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9365183"/>
        <c:axId val="1399358111"/>
      </c:scatterChart>
      <c:valAx>
        <c:axId val="1399365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9358111"/>
        <c:crosses val="autoZero"/>
        <c:crossBetween val="midCat"/>
      </c:valAx>
      <c:valAx>
        <c:axId val="1399358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9365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+'!$F$7</c:f>
              <c:strCache>
                <c:ptCount val="1"/>
                <c:pt idx="0">
                  <c:v>Chyba sklonu v 5˚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+'!$F$8:$F$27</c:f>
              <c:numCache>
                <c:formatCode>General</c:formatCode>
                <c:ptCount val="20"/>
                <c:pt idx="0">
                  <c:v>-23.3</c:v>
                </c:pt>
                <c:pt idx="1">
                  <c:v>-23.5</c:v>
                </c:pt>
                <c:pt idx="2">
                  <c:v>-24.5</c:v>
                </c:pt>
                <c:pt idx="3">
                  <c:v>-23.7</c:v>
                </c:pt>
                <c:pt idx="4">
                  <c:v>-23.2</c:v>
                </c:pt>
                <c:pt idx="5">
                  <c:v>-23.7</c:v>
                </c:pt>
                <c:pt idx="6">
                  <c:v>-23.8</c:v>
                </c:pt>
                <c:pt idx="7">
                  <c:v>-23.2</c:v>
                </c:pt>
                <c:pt idx="8">
                  <c:v>-22.7</c:v>
                </c:pt>
                <c:pt idx="9">
                  <c:v>-23.4</c:v>
                </c:pt>
                <c:pt idx="10">
                  <c:v>-23.8</c:v>
                </c:pt>
                <c:pt idx="11">
                  <c:v>-23.4</c:v>
                </c:pt>
                <c:pt idx="12">
                  <c:v>-24.8</c:v>
                </c:pt>
                <c:pt idx="13">
                  <c:v>-23.2</c:v>
                </c:pt>
                <c:pt idx="14">
                  <c:v>-22.2</c:v>
                </c:pt>
                <c:pt idx="15">
                  <c:v>-22.4</c:v>
                </c:pt>
                <c:pt idx="16">
                  <c:v>-22.5</c:v>
                </c:pt>
                <c:pt idx="17">
                  <c:v>-23.9</c:v>
                </c:pt>
                <c:pt idx="18">
                  <c:v>-24.6</c:v>
                </c:pt>
                <c:pt idx="19">
                  <c:v>-25.1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D0-4574-83F5-82B959103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2415280"/>
        <c:axId val="902411536"/>
      </c:scatterChart>
      <c:valAx>
        <c:axId val="902415280"/>
        <c:scaling>
          <c:orientation val="minMax"/>
          <c:max val="21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číslo merania</a:t>
                </a:r>
              </a:p>
            </c:rich>
          </c:tx>
          <c:layout>
            <c:manualLayout>
              <c:xMode val="edge"/>
              <c:yMode val="edge"/>
              <c:x val="0.48713646678385181"/>
              <c:y val="0.92328093616418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02411536"/>
        <c:crossesAt val="-28"/>
        <c:crossBetween val="midCat"/>
      </c:valAx>
      <c:valAx>
        <c:axId val="902411536"/>
        <c:scaling>
          <c:orientation val="minMax"/>
          <c:max val="-18"/>
          <c:min val="-28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 Ro [µm/m]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02415280"/>
        <c:crossesAt val="0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+'!$G$7</c:f>
              <c:strCache>
                <c:ptCount val="1"/>
                <c:pt idx="0">
                  <c:v>Chyba sklonu v 0˚ po návrate z 5˚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'Meranie na prototype 6.4 - B1 +'!$G$8:$G$27</c:f>
              <c:numCache>
                <c:formatCode>General</c:formatCode>
                <c:ptCount val="20"/>
                <c:pt idx="0">
                  <c:v>-0.4</c:v>
                </c:pt>
                <c:pt idx="1">
                  <c:v>-0.4</c:v>
                </c:pt>
                <c:pt idx="2">
                  <c:v>0.2</c:v>
                </c:pt>
                <c:pt idx="3">
                  <c:v>-1.3</c:v>
                </c:pt>
                <c:pt idx="4">
                  <c:v>0.6</c:v>
                </c:pt>
                <c:pt idx="5">
                  <c:v>-1.3</c:v>
                </c:pt>
                <c:pt idx="6">
                  <c:v>0.2</c:v>
                </c:pt>
                <c:pt idx="7">
                  <c:v>-0.5</c:v>
                </c:pt>
                <c:pt idx="8">
                  <c:v>0.6</c:v>
                </c:pt>
                <c:pt idx="9">
                  <c:v>0.5</c:v>
                </c:pt>
                <c:pt idx="10">
                  <c:v>1.2</c:v>
                </c:pt>
                <c:pt idx="11">
                  <c:v>1.3</c:v>
                </c:pt>
                <c:pt idx="12">
                  <c:v>-0.6</c:v>
                </c:pt>
                <c:pt idx="13">
                  <c:v>2.2000000000000002</c:v>
                </c:pt>
                <c:pt idx="14">
                  <c:v>-0.4</c:v>
                </c:pt>
                <c:pt idx="15">
                  <c:v>1.6</c:v>
                </c:pt>
                <c:pt idx="16">
                  <c:v>1.1000000000000001</c:v>
                </c:pt>
                <c:pt idx="17">
                  <c:v>-1.3</c:v>
                </c:pt>
                <c:pt idx="18">
                  <c:v>-0.7</c:v>
                </c:pt>
                <c:pt idx="19">
                  <c:v>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8A-45A7-9B55-1BBE74B02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7715760"/>
        <c:axId val="787718256"/>
      </c:scatterChart>
      <c:valAx>
        <c:axId val="787715760"/>
        <c:scaling>
          <c:orientation val="minMax"/>
          <c:max val="2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7718256"/>
        <c:crossesAt val="-4"/>
        <c:crossBetween val="midCat"/>
      </c:valAx>
      <c:valAx>
        <c:axId val="787718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7715760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+'!$L$7</c:f>
              <c:strCache>
                <c:ptCount val="1"/>
                <c:pt idx="0">
                  <c:v>Chyba sklonu v 40˚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'Meranie na prototype 6.4 - B1 +'!$L$8:$L$27</c:f>
              <c:numCache>
                <c:formatCode>General</c:formatCode>
                <c:ptCount val="20"/>
                <c:pt idx="0">
                  <c:v>-185.5</c:v>
                </c:pt>
                <c:pt idx="1">
                  <c:v>-185.6</c:v>
                </c:pt>
                <c:pt idx="2">
                  <c:v>-185</c:v>
                </c:pt>
                <c:pt idx="3">
                  <c:v>-186.8</c:v>
                </c:pt>
                <c:pt idx="4">
                  <c:v>-186.1</c:v>
                </c:pt>
                <c:pt idx="5">
                  <c:v>-185.3</c:v>
                </c:pt>
                <c:pt idx="6">
                  <c:v>-187.2</c:v>
                </c:pt>
                <c:pt idx="7">
                  <c:v>-188.1</c:v>
                </c:pt>
                <c:pt idx="8">
                  <c:v>-183</c:v>
                </c:pt>
                <c:pt idx="9">
                  <c:v>-184.4</c:v>
                </c:pt>
                <c:pt idx="10">
                  <c:v>-183.3</c:v>
                </c:pt>
                <c:pt idx="11">
                  <c:v>-187.4</c:v>
                </c:pt>
                <c:pt idx="12">
                  <c:v>-185.3</c:v>
                </c:pt>
                <c:pt idx="13">
                  <c:v>-186.8</c:v>
                </c:pt>
                <c:pt idx="14">
                  <c:v>-184.5</c:v>
                </c:pt>
                <c:pt idx="15">
                  <c:v>-183.2</c:v>
                </c:pt>
                <c:pt idx="16">
                  <c:v>-185.1</c:v>
                </c:pt>
                <c:pt idx="17">
                  <c:v>-189</c:v>
                </c:pt>
                <c:pt idx="18">
                  <c:v>-187.2</c:v>
                </c:pt>
                <c:pt idx="19">
                  <c:v>-187.7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D7-4FD5-9278-97147BC46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2448560"/>
        <c:axId val="902451888"/>
      </c:scatterChart>
      <c:valAx>
        <c:axId val="902448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02451888"/>
        <c:crosses val="autoZero"/>
        <c:crossBetween val="midCat"/>
      </c:valAx>
      <c:valAx>
        <c:axId val="90245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024485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Meranie pre 4˚</a:t>
            </a:r>
          </a:p>
          <a:p>
            <a:pPr>
              <a:defRPr/>
            </a:pP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plus'!$F$10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'Prototyp 1 - DP 6.2 plus'!$F$11:$F$41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52-491A-B12B-611F2787A035}"/>
            </c:ext>
          </c:extLst>
        </c:ser>
        <c:ser>
          <c:idx val="1"/>
          <c:order val="1"/>
          <c:tx>
            <c:strRef>
              <c:f>'Prototyp 1 - DP 6.2 plus'!$J$10</c:f>
              <c:strCache>
                <c:ptCount val="1"/>
                <c:pt idx="0">
                  <c:v>Chyba sklonu v 0˚ po návrate z 4˚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'Prototyp 1 - DP 6.2 plus'!$J$11:$J$41</c:f>
              <c:numCache>
                <c:formatCode>General</c:formatCode>
                <c:ptCount val="31"/>
                <c:pt idx="0">
                  <c:v>-0.1</c:v>
                </c:pt>
                <c:pt idx="1">
                  <c:v>-2.1</c:v>
                </c:pt>
                <c:pt idx="2">
                  <c:v>2.1</c:v>
                </c:pt>
                <c:pt idx="3">
                  <c:v>2.1</c:v>
                </c:pt>
                <c:pt idx="4">
                  <c:v>-2.8</c:v>
                </c:pt>
                <c:pt idx="5">
                  <c:v>-0.2</c:v>
                </c:pt>
                <c:pt idx="6">
                  <c:v>1.2</c:v>
                </c:pt>
                <c:pt idx="7">
                  <c:v>0.3</c:v>
                </c:pt>
                <c:pt idx="8">
                  <c:v>-0.4</c:v>
                </c:pt>
                <c:pt idx="9">
                  <c:v>-0.3</c:v>
                </c:pt>
                <c:pt idx="10">
                  <c:v>-0.5</c:v>
                </c:pt>
                <c:pt idx="11">
                  <c:v>0.1</c:v>
                </c:pt>
                <c:pt idx="12">
                  <c:v>0.1</c:v>
                </c:pt>
                <c:pt idx="13">
                  <c:v>-0.7</c:v>
                </c:pt>
                <c:pt idx="14">
                  <c:v>1.1000000000000001</c:v>
                </c:pt>
                <c:pt idx="15">
                  <c:v>-0.6</c:v>
                </c:pt>
                <c:pt idx="16">
                  <c:v>1.3</c:v>
                </c:pt>
                <c:pt idx="17">
                  <c:v>-0.2</c:v>
                </c:pt>
                <c:pt idx="18">
                  <c:v>0.4</c:v>
                </c:pt>
                <c:pt idx="19">
                  <c:v>0.2</c:v>
                </c:pt>
                <c:pt idx="20">
                  <c:v>-0.1</c:v>
                </c:pt>
                <c:pt idx="21">
                  <c:v>1.2</c:v>
                </c:pt>
                <c:pt idx="22">
                  <c:v>-0.8</c:v>
                </c:pt>
                <c:pt idx="23">
                  <c:v>1.1000000000000001</c:v>
                </c:pt>
                <c:pt idx="24">
                  <c:v>-0.6</c:v>
                </c:pt>
                <c:pt idx="25">
                  <c:v>0.7</c:v>
                </c:pt>
                <c:pt idx="26">
                  <c:v>-0.5</c:v>
                </c:pt>
                <c:pt idx="27">
                  <c:v>-0.3</c:v>
                </c:pt>
                <c:pt idx="28">
                  <c:v>0.7</c:v>
                </c:pt>
                <c:pt idx="29">
                  <c:v>-0.7</c:v>
                </c:pt>
                <c:pt idx="30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52-491A-B12B-611F2787A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4743008"/>
        <c:axId val="1394741760"/>
      </c:lineChart>
      <c:catAx>
        <c:axId val="1394743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741760"/>
        <c:crosses val="autoZero"/>
        <c:auto val="1"/>
        <c:lblAlgn val="ctr"/>
        <c:lblOffset val="100"/>
        <c:noMultiLvlLbl val="0"/>
      </c:catAx>
      <c:valAx>
        <c:axId val="1394741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743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+'!$J$7</c:f>
              <c:strCache>
                <c:ptCount val="1"/>
                <c:pt idx="0">
                  <c:v>Chyba sklonu v 20˚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'Meranie na prototype 6.4 - B1 +'!$J$8:$J$27</c:f>
              <c:numCache>
                <c:formatCode>General</c:formatCode>
                <c:ptCount val="20"/>
                <c:pt idx="0">
                  <c:v>-91.6</c:v>
                </c:pt>
                <c:pt idx="1">
                  <c:v>-96.1</c:v>
                </c:pt>
                <c:pt idx="2">
                  <c:v>-92.4</c:v>
                </c:pt>
                <c:pt idx="3">
                  <c:v>-94.7</c:v>
                </c:pt>
                <c:pt idx="4">
                  <c:v>-94.1</c:v>
                </c:pt>
                <c:pt idx="5">
                  <c:v>-93.5</c:v>
                </c:pt>
                <c:pt idx="6">
                  <c:v>-92.7</c:v>
                </c:pt>
                <c:pt idx="7">
                  <c:v>-93.1</c:v>
                </c:pt>
                <c:pt idx="8">
                  <c:v>-96.6</c:v>
                </c:pt>
                <c:pt idx="9">
                  <c:v>-93.8</c:v>
                </c:pt>
                <c:pt idx="10">
                  <c:v>-94.4</c:v>
                </c:pt>
                <c:pt idx="11">
                  <c:v>-92.3</c:v>
                </c:pt>
                <c:pt idx="12">
                  <c:v>-95</c:v>
                </c:pt>
                <c:pt idx="13">
                  <c:v>-94.6</c:v>
                </c:pt>
                <c:pt idx="14">
                  <c:v>-96.1</c:v>
                </c:pt>
                <c:pt idx="15">
                  <c:v>-96.6</c:v>
                </c:pt>
                <c:pt idx="16">
                  <c:v>-94.2</c:v>
                </c:pt>
                <c:pt idx="17">
                  <c:v>-94.9</c:v>
                </c:pt>
                <c:pt idx="18">
                  <c:v>-94.7</c:v>
                </c:pt>
                <c:pt idx="19">
                  <c:v>-95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E8-4FE5-9D19-65E8EF157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9081231"/>
        <c:axId val="1559081647"/>
      </c:scatterChart>
      <c:valAx>
        <c:axId val="1559081231"/>
        <c:scaling>
          <c:orientation val="minMax"/>
          <c:max val="2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Číslo</a:t>
                </a:r>
                <a:r>
                  <a:rPr lang="sk-SK" baseline="0"/>
                  <a:t> merania</a:t>
                </a: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59081647"/>
        <c:crossesAt val="-100"/>
        <c:crossBetween val="midCat"/>
      </c:valAx>
      <c:valAx>
        <c:axId val="1559081647"/>
        <c:scaling>
          <c:orientation val="minMax"/>
          <c:max val="-9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 [µm/m]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59081231"/>
        <c:crossesAt val="-97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B1 -'!$T$42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'Meranie na prototype 6.4 - B1 -'!$S$43:$S$50</c:f>
              <c:numCache>
                <c:formatCode>General</c:formatCode>
                <c:ptCount val="8"/>
                <c:pt idx="0">
                  <c:v>-40</c:v>
                </c:pt>
                <c:pt idx="1">
                  <c:v>-20</c:v>
                </c:pt>
                <c:pt idx="2">
                  <c:v>-10</c:v>
                </c:pt>
                <c:pt idx="3">
                  <c:v>-5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40</c:v>
                </c:pt>
              </c:numCache>
            </c:numRef>
          </c:xVal>
          <c:yVal>
            <c:numRef>
              <c:f>'Meranie na prototype 6.4 - B1 -'!$T$43:$T$50</c:f>
              <c:numCache>
                <c:formatCode>General</c:formatCode>
                <c:ptCount val="8"/>
                <c:pt idx="0">
                  <c:v>-262.33</c:v>
                </c:pt>
                <c:pt idx="1">
                  <c:v>-119</c:v>
                </c:pt>
                <c:pt idx="2">
                  <c:v>-55.32</c:v>
                </c:pt>
                <c:pt idx="3">
                  <c:v>-26.6</c:v>
                </c:pt>
                <c:pt idx="4">
                  <c:v>21.215</c:v>
                </c:pt>
                <c:pt idx="5">
                  <c:v>46.84</c:v>
                </c:pt>
                <c:pt idx="6">
                  <c:v>94.32</c:v>
                </c:pt>
                <c:pt idx="7">
                  <c:v>185.3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BB-46E3-9978-DAD25A9B9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5256847"/>
        <c:axId val="1905261007"/>
      </c:scatterChart>
      <c:valAx>
        <c:axId val="1905256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05261007"/>
        <c:crosses val="autoZero"/>
        <c:crossBetween val="midCat"/>
      </c:valAx>
      <c:valAx>
        <c:axId val="1905261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05256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B1 -'!$K$6</c:f>
              <c:strCache>
                <c:ptCount val="1"/>
                <c:pt idx="0">
                  <c:v>Chyba sklonu v -40˚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B1 -'!$K$7:$K$25</c:f>
              <c:numCache>
                <c:formatCode>General</c:formatCode>
                <c:ptCount val="19"/>
                <c:pt idx="0">
                  <c:v>258.2</c:v>
                </c:pt>
                <c:pt idx="1">
                  <c:v>257</c:v>
                </c:pt>
                <c:pt idx="2">
                  <c:v>259</c:v>
                </c:pt>
                <c:pt idx="3">
                  <c:v>260.60000000000002</c:v>
                </c:pt>
                <c:pt idx="4">
                  <c:v>262.39999999999998</c:v>
                </c:pt>
                <c:pt idx="5">
                  <c:v>267.7</c:v>
                </c:pt>
                <c:pt idx="6">
                  <c:v>261.2</c:v>
                </c:pt>
                <c:pt idx="7">
                  <c:v>263</c:v>
                </c:pt>
                <c:pt idx="8">
                  <c:v>264</c:v>
                </c:pt>
                <c:pt idx="9">
                  <c:v>262.7</c:v>
                </c:pt>
                <c:pt idx="10">
                  <c:v>263.10000000000002</c:v>
                </c:pt>
                <c:pt idx="11">
                  <c:v>263.2</c:v>
                </c:pt>
                <c:pt idx="12">
                  <c:v>262.39999999999998</c:v>
                </c:pt>
                <c:pt idx="13">
                  <c:v>265.10000000000002</c:v>
                </c:pt>
                <c:pt idx="14">
                  <c:v>262.2</c:v>
                </c:pt>
                <c:pt idx="15">
                  <c:v>260.60000000000002</c:v>
                </c:pt>
                <c:pt idx="16">
                  <c:v>263.60000000000002</c:v>
                </c:pt>
                <c:pt idx="17">
                  <c:v>262.5</c:v>
                </c:pt>
                <c:pt idx="18">
                  <c:v>265.8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B2-4E75-912A-378AA4676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9784736"/>
        <c:axId val="779783488"/>
      </c:scatterChart>
      <c:valAx>
        <c:axId val="77978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Číslo merania</a:t>
                </a:r>
              </a:p>
            </c:rich>
          </c:tx>
          <c:layout>
            <c:manualLayout>
              <c:xMode val="edge"/>
              <c:yMode val="edge"/>
              <c:x val="0.46403346456692912"/>
              <c:y val="0.884328521434820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79783488"/>
        <c:crosses val="autoZero"/>
        <c:crossBetween val="midCat"/>
      </c:valAx>
      <c:valAx>
        <c:axId val="77978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 [µm/m]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79784736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B1 -'!$E$6</c:f>
              <c:strCache>
                <c:ptCount val="1"/>
                <c:pt idx="0">
                  <c:v>Chyba sklonu v -5˚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B1 -'!$E$7:$E$25</c:f>
              <c:numCache>
                <c:formatCode>General</c:formatCode>
                <c:ptCount val="19"/>
                <c:pt idx="0">
                  <c:v>27</c:v>
                </c:pt>
                <c:pt idx="1">
                  <c:v>27.4</c:v>
                </c:pt>
                <c:pt idx="2">
                  <c:v>29</c:v>
                </c:pt>
                <c:pt idx="3">
                  <c:v>26.9</c:v>
                </c:pt>
                <c:pt idx="4">
                  <c:v>27.5</c:v>
                </c:pt>
                <c:pt idx="5">
                  <c:v>25.1</c:v>
                </c:pt>
                <c:pt idx="6">
                  <c:v>26.9</c:v>
                </c:pt>
                <c:pt idx="7">
                  <c:v>27.3</c:v>
                </c:pt>
                <c:pt idx="8">
                  <c:v>26.4</c:v>
                </c:pt>
                <c:pt idx="9">
                  <c:v>28.3</c:v>
                </c:pt>
                <c:pt idx="10">
                  <c:v>26.9</c:v>
                </c:pt>
                <c:pt idx="11">
                  <c:v>25.7</c:v>
                </c:pt>
                <c:pt idx="12">
                  <c:v>23.3</c:v>
                </c:pt>
                <c:pt idx="13">
                  <c:v>24.5</c:v>
                </c:pt>
                <c:pt idx="14">
                  <c:v>27.5</c:v>
                </c:pt>
                <c:pt idx="15">
                  <c:v>28.1</c:v>
                </c:pt>
                <c:pt idx="16">
                  <c:v>26.5</c:v>
                </c:pt>
                <c:pt idx="17">
                  <c:v>25.2</c:v>
                </c:pt>
                <c:pt idx="18">
                  <c:v>25.8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16-42C6-A284-0B02F0309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7735312"/>
        <c:axId val="787735728"/>
      </c:scatterChart>
      <c:valAx>
        <c:axId val="787735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7735728"/>
        <c:crosses val="autoZero"/>
        <c:crossBetween val="midCat"/>
      </c:valAx>
      <c:valAx>
        <c:axId val="787735728"/>
        <c:scaling>
          <c:orientation val="minMax"/>
          <c:max val="31"/>
          <c:min val="21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87735312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B1 -'!$G$6</c:f>
              <c:strCache>
                <c:ptCount val="1"/>
                <c:pt idx="0">
                  <c:v>Chyba sklonu v -10˚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B1 -'!$G$7:$G$25</c:f>
              <c:numCache>
                <c:formatCode>General</c:formatCode>
                <c:ptCount val="19"/>
                <c:pt idx="0">
                  <c:v>54.7</c:v>
                </c:pt>
                <c:pt idx="1">
                  <c:v>55.2</c:v>
                </c:pt>
                <c:pt idx="2">
                  <c:v>55.6</c:v>
                </c:pt>
                <c:pt idx="3">
                  <c:v>55.9</c:v>
                </c:pt>
                <c:pt idx="4">
                  <c:v>55</c:v>
                </c:pt>
                <c:pt idx="5">
                  <c:v>54.2</c:v>
                </c:pt>
                <c:pt idx="6">
                  <c:v>56.3</c:v>
                </c:pt>
                <c:pt idx="7">
                  <c:v>55</c:v>
                </c:pt>
                <c:pt idx="8">
                  <c:v>55.2</c:v>
                </c:pt>
                <c:pt idx="9">
                  <c:v>55.4</c:v>
                </c:pt>
                <c:pt idx="10">
                  <c:v>55.7</c:v>
                </c:pt>
                <c:pt idx="11">
                  <c:v>56.6</c:v>
                </c:pt>
                <c:pt idx="12">
                  <c:v>54.4</c:v>
                </c:pt>
                <c:pt idx="13">
                  <c:v>54.7</c:v>
                </c:pt>
                <c:pt idx="14">
                  <c:v>54.9</c:v>
                </c:pt>
                <c:pt idx="15">
                  <c:v>56.3</c:v>
                </c:pt>
                <c:pt idx="16">
                  <c:v>54.3</c:v>
                </c:pt>
                <c:pt idx="17">
                  <c:v>57</c:v>
                </c:pt>
                <c:pt idx="18">
                  <c:v>54.8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837-4152-8542-1EE783187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697967"/>
        <c:axId val="164695887"/>
      </c:scatterChart>
      <c:valAx>
        <c:axId val="164697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4695887"/>
        <c:crosses val="autoZero"/>
        <c:crossBetween val="midCat"/>
      </c:valAx>
      <c:valAx>
        <c:axId val="164695887"/>
        <c:scaling>
          <c:orientation val="minMax"/>
          <c:max val="60"/>
          <c:min val="5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4697967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B1 -'!$I$6</c:f>
              <c:strCache>
                <c:ptCount val="1"/>
                <c:pt idx="0">
                  <c:v>Chyba sklonu v -20˚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B1 -'!$I$7:$I$25</c:f>
              <c:numCache>
                <c:formatCode>General</c:formatCode>
                <c:ptCount val="19"/>
                <c:pt idx="0">
                  <c:v>119.8</c:v>
                </c:pt>
                <c:pt idx="1">
                  <c:v>118.6</c:v>
                </c:pt>
                <c:pt idx="2">
                  <c:v>120</c:v>
                </c:pt>
                <c:pt idx="3">
                  <c:v>121.3</c:v>
                </c:pt>
                <c:pt idx="4">
                  <c:v>118.8</c:v>
                </c:pt>
                <c:pt idx="5">
                  <c:v>118.8</c:v>
                </c:pt>
                <c:pt idx="6">
                  <c:v>119</c:v>
                </c:pt>
                <c:pt idx="7">
                  <c:v>119.4</c:v>
                </c:pt>
                <c:pt idx="8">
                  <c:v>116.5</c:v>
                </c:pt>
                <c:pt idx="9">
                  <c:v>119.6</c:v>
                </c:pt>
                <c:pt idx="10">
                  <c:v>119.6</c:v>
                </c:pt>
                <c:pt idx="11">
                  <c:v>119.4</c:v>
                </c:pt>
                <c:pt idx="12">
                  <c:v>120</c:v>
                </c:pt>
                <c:pt idx="13">
                  <c:v>118.8</c:v>
                </c:pt>
                <c:pt idx="14">
                  <c:v>120.6</c:v>
                </c:pt>
                <c:pt idx="15">
                  <c:v>119.8</c:v>
                </c:pt>
                <c:pt idx="16">
                  <c:v>116.4</c:v>
                </c:pt>
                <c:pt idx="17">
                  <c:v>118.5</c:v>
                </c:pt>
                <c:pt idx="18">
                  <c:v>121.5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63-4F15-92BF-7162197C5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330447"/>
        <c:axId val="163331695"/>
      </c:scatterChart>
      <c:valAx>
        <c:axId val="1633304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3331695"/>
        <c:crosses val="autoZero"/>
        <c:crossBetween val="midCat"/>
      </c:valAx>
      <c:valAx>
        <c:axId val="163331695"/>
        <c:scaling>
          <c:orientation val="minMax"/>
          <c:max val="124"/>
          <c:min val="114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3330447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B1 -'!$F$6</c:f>
              <c:strCache>
                <c:ptCount val="1"/>
                <c:pt idx="0">
                  <c:v>Chyba sklonu v 0˚ po návrate z -5˚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B1 -'!$F$7:$F$25</c:f>
              <c:numCache>
                <c:formatCode>General</c:formatCode>
                <c:ptCount val="19"/>
                <c:pt idx="0">
                  <c:v>0.4</c:v>
                </c:pt>
                <c:pt idx="1">
                  <c:v>-0.5</c:v>
                </c:pt>
                <c:pt idx="2">
                  <c:v>1.5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0.8</c:v>
                </c:pt>
                <c:pt idx="7">
                  <c:v>-0.3</c:v>
                </c:pt>
                <c:pt idx="8">
                  <c:v>0.2</c:v>
                </c:pt>
                <c:pt idx="9">
                  <c:v>1.3</c:v>
                </c:pt>
                <c:pt idx="10">
                  <c:v>0.1</c:v>
                </c:pt>
                <c:pt idx="11">
                  <c:v>0.3</c:v>
                </c:pt>
                <c:pt idx="12">
                  <c:v>-3</c:v>
                </c:pt>
                <c:pt idx="13">
                  <c:v>-3.9</c:v>
                </c:pt>
                <c:pt idx="14">
                  <c:v>1.2</c:v>
                </c:pt>
                <c:pt idx="15">
                  <c:v>1.2</c:v>
                </c:pt>
                <c:pt idx="16">
                  <c:v>-0.4</c:v>
                </c:pt>
                <c:pt idx="17">
                  <c:v>-0.1</c:v>
                </c:pt>
                <c:pt idx="1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8B-44AD-8D52-4176A5C74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5646271"/>
        <c:axId val="285646687"/>
      </c:scatterChart>
      <c:valAx>
        <c:axId val="285646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85646687"/>
        <c:crosses val="autoZero"/>
        <c:crossBetween val="midCat"/>
      </c:valAx>
      <c:valAx>
        <c:axId val="285646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85646271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B1 -'!$H$6</c:f>
              <c:strCache>
                <c:ptCount val="1"/>
                <c:pt idx="0">
                  <c:v>Chyba sklonu v 0˚ po návrate z -10˚</c:v>
                </c:pt>
              </c:strCache>
            </c:strRef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yVal>
            <c:numRef>
              <c:f>'Meranie na prototype 6.4 - B1 -'!$H$7:$H$25</c:f>
              <c:numCache>
                <c:formatCode>General</c:formatCode>
                <c:ptCount val="19"/>
                <c:pt idx="0">
                  <c:v>-0.1</c:v>
                </c:pt>
                <c:pt idx="1">
                  <c:v>0.4</c:v>
                </c:pt>
                <c:pt idx="2">
                  <c:v>0.2</c:v>
                </c:pt>
                <c:pt idx="3">
                  <c:v>0.5</c:v>
                </c:pt>
                <c:pt idx="4">
                  <c:v>0.1</c:v>
                </c:pt>
                <c:pt idx="5">
                  <c:v>-1.2</c:v>
                </c:pt>
                <c:pt idx="6">
                  <c:v>1</c:v>
                </c:pt>
                <c:pt idx="7">
                  <c:v>1.3</c:v>
                </c:pt>
                <c:pt idx="8">
                  <c:v>0.3</c:v>
                </c:pt>
                <c:pt idx="9">
                  <c:v>0</c:v>
                </c:pt>
                <c:pt idx="10">
                  <c:v>0.4</c:v>
                </c:pt>
                <c:pt idx="11">
                  <c:v>0.1</c:v>
                </c:pt>
                <c:pt idx="12">
                  <c:v>-1.1000000000000001</c:v>
                </c:pt>
                <c:pt idx="13">
                  <c:v>-1</c:v>
                </c:pt>
                <c:pt idx="14">
                  <c:v>-1</c:v>
                </c:pt>
                <c:pt idx="15">
                  <c:v>1.1000000000000001</c:v>
                </c:pt>
                <c:pt idx="16">
                  <c:v>-1.6</c:v>
                </c:pt>
                <c:pt idx="17">
                  <c:v>2.6</c:v>
                </c:pt>
                <c:pt idx="18">
                  <c:v>-0.7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8F-497D-BFED-12CF3F688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54735"/>
        <c:axId val="57650991"/>
      </c:scatterChart>
      <c:valAx>
        <c:axId val="57654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7650991"/>
        <c:crosses val="autoZero"/>
        <c:crossBetween val="midCat"/>
      </c:valAx>
      <c:valAx>
        <c:axId val="57650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57654735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B1 -'!$J$6</c:f>
              <c:strCache>
                <c:ptCount val="1"/>
                <c:pt idx="0">
                  <c:v>Chyba sklonu v 0˚ po návrate z -20˚</c:v>
                </c:pt>
              </c:strCache>
            </c:strRef>
          </c:tx>
          <c:spPr>
            <a:ln w="28575">
              <a:solidFill>
                <a:schemeClr val="accent1">
                  <a:alpha val="20000"/>
                </a:schemeClr>
              </a:solidFill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yVal>
            <c:numRef>
              <c:f>'Meranie na prototype 6.4 - B1 -'!$J$7:$J$25</c:f>
              <c:numCache>
                <c:formatCode>General</c:formatCode>
                <c:ptCount val="19"/>
                <c:pt idx="0">
                  <c:v>-0.7</c:v>
                </c:pt>
                <c:pt idx="1">
                  <c:v>-0.5</c:v>
                </c:pt>
                <c:pt idx="2">
                  <c:v>1.5</c:v>
                </c:pt>
                <c:pt idx="3">
                  <c:v>1</c:v>
                </c:pt>
                <c:pt idx="4">
                  <c:v>-0.6</c:v>
                </c:pt>
                <c:pt idx="5">
                  <c:v>-0.8</c:v>
                </c:pt>
                <c:pt idx="6">
                  <c:v>1.3</c:v>
                </c:pt>
                <c:pt idx="7">
                  <c:v>0.5</c:v>
                </c:pt>
                <c:pt idx="8">
                  <c:v>-2.4</c:v>
                </c:pt>
                <c:pt idx="9">
                  <c:v>1.2</c:v>
                </c:pt>
                <c:pt idx="10">
                  <c:v>0.5</c:v>
                </c:pt>
                <c:pt idx="11">
                  <c:v>0.7</c:v>
                </c:pt>
                <c:pt idx="12">
                  <c:v>1.6</c:v>
                </c:pt>
                <c:pt idx="13">
                  <c:v>0.2</c:v>
                </c:pt>
                <c:pt idx="14">
                  <c:v>2.7</c:v>
                </c:pt>
                <c:pt idx="15">
                  <c:v>-2.8</c:v>
                </c:pt>
                <c:pt idx="16">
                  <c:v>-3.6</c:v>
                </c:pt>
                <c:pt idx="17">
                  <c:v>-2</c:v>
                </c:pt>
                <c:pt idx="18">
                  <c:v>2.2999999999999998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3E-43E5-8D0F-F8DE33541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094815"/>
        <c:axId val="173098143"/>
      </c:scatterChart>
      <c:valAx>
        <c:axId val="173094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3098143"/>
        <c:crosses val="autoZero"/>
        <c:crossBetween val="midCat"/>
      </c:valAx>
      <c:valAx>
        <c:axId val="17309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3094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'Meranie na prototype 6.4 - B1 -'!$T$42</c:f>
              <c:strCache>
                <c:ptCount val="1"/>
                <c:pt idx="0">
                  <c:v>y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FFC000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12700" cap="rnd">
                <a:solidFill>
                  <a:srgbClr val="00B0F0"/>
                </a:solidFill>
              </a:ln>
              <a:effectLst/>
            </c:spPr>
            <c:trendlineType val="linear"/>
            <c:dispRSqr val="0"/>
            <c:dispEq val="0"/>
          </c:trendline>
          <c:xVal>
            <c:numRef>
              <c:f>'Meranie na prototype 6.4 - B1 -'!$S$43:$S$50</c:f>
              <c:numCache>
                <c:formatCode>General</c:formatCode>
                <c:ptCount val="8"/>
                <c:pt idx="0">
                  <c:v>-40</c:v>
                </c:pt>
                <c:pt idx="1">
                  <c:v>-20</c:v>
                </c:pt>
                <c:pt idx="2">
                  <c:v>-10</c:v>
                </c:pt>
                <c:pt idx="3">
                  <c:v>-5</c:v>
                </c:pt>
                <c:pt idx="4">
                  <c:v>5</c:v>
                </c:pt>
                <c:pt idx="5">
                  <c:v>10</c:v>
                </c:pt>
                <c:pt idx="6">
                  <c:v>20</c:v>
                </c:pt>
                <c:pt idx="7">
                  <c:v>40</c:v>
                </c:pt>
              </c:numCache>
            </c:numRef>
          </c:xVal>
          <c:yVal>
            <c:numRef>
              <c:f>'Meranie na prototype 6.4 - B1 -'!$T$43:$T$50</c:f>
              <c:numCache>
                <c:formatCode>General</c:formatCode>
                <c:ptCount val="8"/>
                <c:pt idx="0">
                  <c:v>-262.33</c:v>
                </c:pt>
                <c:pt idx="1">
                  <c:v>-119</c:v>
                </c:pt>
                <c:pt idx="2">
                  <c:v>-55.32</c:v>
                </c:pt>
                <c:pt idx="3">
                  <c:v>-26.6</c:v>
                </c:pt>
                <c:pt idx="4">
                  <c:v>21.215</c:v>
                </c:pt>
                <c:pt idx="5">
                  <c:v>46.84</c:v>
                </c:pt>
                <c:pt idx="6">
                  <c:v>94.32</c:v>
                </c:pt>
                <c:pt idx="7">
                  <c:v>185.3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CD-40F0-9046-AEE779C33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5256847"/>
        <c:axId val="1905261007"/>
      </c:scatterChart>
      <c:valAx>
        <c:axId val="1905256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Výstup za laserové systému [µm/m]</a:t>
                </a:r>
              </a:p>
            </c:rich>
          </c:tx>
          <c:layout>
            <c:manualLayout>
              <c:xMode val="edge"/>
              <c:yMode val="edge"/>
              <c:x val="0.33191880358264936"/>
              <c:y val="0.942404071312042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05261007"/>
        <c:crosses val="autoZero"/>
        <c:crossBetween val="midCat"/>
        <c:majorUnit val="5"/>
      </c:valAx>
      <c:valAx>
        <c:axId val="1905261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Natočenie motora [˚]</a:t>
                </a:r>
              </a:p>
            </c:rich>
          </c:tx>
          <c:layout>
            <c:manualLayout>
              <c:xMode val="edge"/>
              <c:yMode val="edge"/>
              <c:x val="1.2949174490126255E-2"/>
              <c:y val="0.310800137775250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05256847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901655964160629"/>
          <c:y val="0.73779207151496706"/>
          <c:w val="0.25222203458732306"/>
          <c:h val="0.1144463757900049"/>
        </c:manualLayout>
      </c:layout>
      <c:overlay val="1"/>
      <c:spPr>
        <a:solidFill>
          <a:schemeClr val="bg1">
            <a:alpha val="97000"/>
          </a:schemeClr>
        </a:solidFill>
        <a:ln>
          <a:noFill/>
        </a:ln>
        <a:effectLst>
          <a:glow rad="38100">
            <a:schemeClr val="accent1">
              <a:satMod val="175000"/>
              <a:alpha val="40000"/>
            </a:schemeClr>
          </a:glow>
          <a:outerShdw blurRad="50800" dist="38100" dir="2700000" sx="8000" sy="8000" algn="tl" rotWithShape="0">
            <a:prstClr val="black">
              <a:alpha val="75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lt1"/>
    </a:solidFill>
    <a:ln w="9525" cap="flat" cmpd="dbl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 sz="1800" b="1" i="0" baseline="0">
                <a:effectLst/>
              </a:rPr>
              <a:t>Meranie pre </a:t>
            </a:r>
            <a:r>
              <a:rPr lang="en-US" sz="1800" b="1" i="0" baseline="0">
                <a:effectLst/>
              </a:rPr>
              <a:t>0.5</a:t>
            </a:r>
            <a:r>
              <a:rPr lang="sk-SK" sz="1800" b="1" i="0" baseline="0">
                <a:effectLst/>
              </a:rPr>
              <a:t>˚</a:t>
            </a:r>
            <a:endParaRPr lang="sk-SK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plus'!$F$10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plus'!$F$11:$F$41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2-4377-863A-C2C2FD9F929E}"/>
            </c:ext>
          </c:extLst>
        </c:ser>
        <c:ser>
          <c:idx val="1"/>
          <c:order val="1"/>
          <c:tx>
            <c:strRef>
              <c:f>'Prototyp 1 - DP 6.2 plus'!$L$10</c:f>
              <c:strCache>
                <c:ptCount val="1"/>
                <c:pt idx="0">
                  <c:v>Chyba sklonu v 0˚ po návrate z 0.5˚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plus'!$L$11:$L$41</c:f>
              <c:numCache>
                <c:formatCode>General</c:formatCode>
                <c:ptCount val="31"/>
                <c:pt idx="0">
                  <c:v>0</c:v>
                </c:pt>
                <c:pt idx="1">
                  <c:v>0.4</c:v>
                </c:pt>
                <c:pt idx="2">
                  <c:v>0.8</c:v>
                </c:pt>
                <c:pt idx="3">
                  <c:v>0.5</c:v>
                </c:pt>
                <c:pt idx="4">
                  <c:v>0.7</c:v>
                </c:pt>
                <c:pt idx="5">
                  <c:v>0.8</c:v>
                </c:pt>
                <c:pt idx="6">
                  <c:v>-2.8</c:v>
                </c:pt>
                <c:pt idx="7">
                  <c:v>1.4</c:v>
                </c:pt>
                <c:pt idx="8">
                  <c:v>0.1</c:v>
                </c:pt>
                <c:pt idx="9">
                  <c:v>0.3</c:v>
                </c:pt>
                <c:pt idx="10">
                  <c:v>-0.8</c:v>
                </c:pt>
                <c:pt idx="11">
                  <c:v>-1.7</c:v>
                </c:pt>
                <c:pt idx="12">
                  <c:v>-2.4</c:v>
                </c:pt>
                <c:pt idx="13">
                  <c:v>-0.5</c:v>
                </c:pt>
                <c:pt idx="14">
                  <c:v>0.3</c:v>
                </c:pt>
                <c:pt idx="15">
                  <c:v>0.1</c:v>
                </c:pt>
                <c:pt idx="16">
                  <c:v>-1.5</c:v>
                </c:pt>
                <c:pt idx="17">
                  <c:v>-1.3</c:v>
                </c:pt>
                <c:pt idx="18">
                  <c:v>-1.6</c:v>
                </c:pt>
                <c:pt idx="19">
                  <c:v>-3.3</c:v>
                </c:pt>
                <c:pt idx="20">
                  <c:v>-5.0999999999999996</c:v>
                </c:pt>
                <c:pt idx="21">
                  <c:v>0.4</c:v>
                </c:pt>
                <c:pt idx="22">
                  <c:v>0.2</c:v>
                </c:pt>
                <c:pt idx="23">
                  <c:v>1</c:v>
                </c:pt>
                <c:pt idx="24">
                  <c:v>-0.8</c:v>
                </c:pt>
                <c:pt idx="25">
                  <c:v>1.6</c:v>
                </c:pt>
                <c:pt idx="26">
                  <c:v>1.2</c:v>
                </c:pt>
                <c:pt idx="27">
                  <c:v>2.4</c:v>
                </c:pt>
                <c:pt idx="28">
                  <c:v>-0.5</c:v>
                </c:pt>
                <c:pt idx="29">
                  <c:v>1.2</c:v>
                </c:pt>
                <c:pt idx="30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32-4377-863A-C2C2FD9F9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8942912"/>
        <c:axId val="1408952064"/>
      </c:lineChart>
      <c:catAx>
        <c:axId val="14089429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08952064"/>
        <c:crosses val="autoZero"/>
        <c:auto val="1"/>
        <c:lblAlgn val="ctr"/>
        <c:lblOffset val="100"/>
        <c:noMultiLvlLbl val="0"/>
      </c:catAx>
      <c:valAx>
        <c:axId val="140895206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08942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'Hybrid - A1 -'!$S$8:$S$17</c:f>
              <c:numCache>
                <c:formatCode>General</c:formatCode>
                <c:ptCount val="10"/>
                <c:pt idx="0">
                  <c:v>-80</c:v>
                </c:pt>
                <c:pt idx="1">
                  <c:v>-40</c:v>
                </c:pt>
                <c:pt idx="2">
                  <c:v>-20</c:v>
                </c:pt>
                <c:pt idx="3">
                  <c:v>-10</c:v>
                </c:pt>
                <c:pt idx="4">
                  <c:v>-5</c:v>
                </c:pt>
                <c:pt idx="5">
                  <c:v>5</c:v>
                </c:pt>
                <c:pt idx="6">
                  <c:v>10</c:v>
                </c:pt>
                <c:pt idx="7">
                  <c:v>20</c:v>
                </c:pt>
                <c:pt idx="8">
                  <c:v>40</c:v>
                </c:pt>
                <c:pt idx="9">
                  <c:v>80</c:v>
                </c:pt>
              </c:numCache>
            </c:numRef>
          </c:xVal>
          <c:yVal>
            <c:numRef>
              <c:f>'Hybrid - A1 -'!$T$8:$T$17</c:f>
              <c:numCache>
                <c:formatCode>General</c:formatCode>
                <c:ptCount val="10"/>
                <c:pt idx="0">
                  <c:v>-359.1</c:v>
                </c:pt>
                <c:pt idx="1">
                  <c:v>-171.27</c:v>
                </c:pt>
                <c:pt idx="2">
                  <c:v>-79.05</c:v>
                </c:pt>
                <c:pt idx="3">
                  <c:v>-36</c:v>
                </c:pt>
                <c:pt idx="4">
                  <c:v>-17.25</c:v>
                </c:pt>
                <c:pt idx="5">
                  <c:v>17.57</c:v>
                </c:pt>
                <c:pt idx="6">
                  <c:v>40.82</c:v>
                </c:pt>
                <c:pt idx="7">
                  <c:v>88</c:v>
                </c:pt>
                <c:pt idx="8">
                  <c:v>178.97</c:v>
                </c:pt>
                <c:pt idx="9">
                  <c:v>376.02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FBD-41E4-8F17-B59F2FF0F5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8812207"/>
        <c:axId val="1988806799"/>
      </c:scatterChart>
      <c:valAx>
        <c:axId val="1988812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88806799"/>
        <c:crosses val="autoZero"/>
        <c:crossBetween val="midCat"/>
      </c:valAx>
      <c:valAx>
        <c:axId val="198880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888122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Meranie pre </a:t>
            </a:r>
            <a:r>
              <a:rPr lang="en-US"/>
              <a:t>0.25</a:t>
            </a:r>
            <a:r>
              <a:rPr lang="sk-SK"/>
              <a:t>˚</a:t>
            </a:r>
          </a:p>
          <a:p>
            <a:pPr>
              <a:defRPr/>
            </a:pP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plus'!$F$10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'Prototyp 1 - DP 6.2 plus'!$F$11:$F$41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F4-4FCE-B76A-B8FA121C96A5}"/>
            </c:ext>
          </c:extLst>
        </c:ser>
        <c:ser>
          <c:idx val="1"/>
          <c:order val="1"/>
          <c:tx>
            <c:strRef>
              <c:f>'Prototyp 1 - DP 6.2 plus'!$N$10</c:f>
              <c:strCache>
                <c:ptCount val="1"/>
                <c:pt idx="0">
                  <c:v>Chyba sklonu v 0˚ po návrate z 0.25˚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'Prototyp 1 - DP 6.2 plus'!$N$11:$N$41</c:f>
              <c:numCache>
                <c:formatCode>General</c:formatCode>
                <c:ptCount val="31"/>
                <c:pt idx="0">
                  <c:v>-0.7</c:v>
                </c:pt>
                <c:pt idx="1">
                  <c:v>-1.7</c:v>
                </c:pt>
                <c:pt idx="2">
                  <c:v>0</c:v>
                </c:pt>
                <c:pt idx="3">
                  <c:v>-1.1000000000000001</c:v>
                </c:pt>
                <c:pt idx="4">
                  <c:v>-0.5</c:v>
                </c:pt>
                <c:pt idx="5">
                  <c:v>-0.2</c:v>
                </c:pt>
                <c:pt idx="6">
                  <c:v>-0.8</c:v>
                </c:pt>
                <c:pt idx="7">
                  <c:v>0.3</c:v>
                </c:pt>
                <c:pt idx="8">
                  <c:v>0.5</c:v>
                </c:pt>
                <c:pt idx="9">
                  <c:v>-0.3</c:v>
                </c:pt>
                <c:pt idx="10">
                  <c:v>-0.3</c:v>
                </c:pt>
                <c:pt idx="11">
                  <c:v>-1</c:v>
                </c:pt>
                <c:pt idx="12">
                  <c:v>0.5</c:v>
                </c:pt>
                <c:pt idx="13">
                  <c:v>0.5</c:v>
                </c:pt>
                <c:pt idx="14">
                  <c:v>0</c:v>
                </c:pt>
                <c:pt idx="15">
                  <c:v>-0.9</c:v>
                </c:pt>
                <c:pt idx="16">
                  <c:v>-1</c:v>
                </c:pt>
                <c:pt idx="17">
                  <c:v>-1.2</c:v>
                </c:pt>
                <c:pt idx="18">
                  <c:v>0.5</c:v>
                </c:pt>
                <c:pt idx="19">
                  <c:v>-0.5</c:v>
                </c:pt>
                <c:pt idx="20">
                  <c:v>-0.1</c:v>
                </c:pt>
                <c:pt idx="21">
                  <c:v>0.3</c:v>
                </c:pt>
                <c:pt idx="22">
                  <c:v>-0.4</c:v>
                </c:pt>
                <c:pt idx="23">
                  <c:v>-0.8</c:v>
                </c:pt>
                <c:pt idx="24">
                  <c:v>-0.4</c:v>
                </c:pt>
                <c:pt idx="25">
                  <c:v>-0.6</c:v>
                </c:pt>
                <c:pt idx="26">
                  <c:v>0.9</c:v>
                </c:pt>
                <c:pt idx="27">
                  <c:v>0.3</c:v>
                </c:pt>
                <c:pt idx="28">
                  <c:v>0.1</c:v>
                </c:pt>
                <c:pt idx="29">
                  <c:v>-0.3</c:v>
                </c:pt>
                <c:pt idx="30">
                  <c:v>-0.2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F4-4FCE-B76A-B8FA121C9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3393104"/>
        <c:axId val="1553411824"/>
      </c:lineChart>
      <c:catAx>
        <c:axId val="15533931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53411824"/>
        <c:crosses val="autoZero"/>
        <c:auto val="1"/>
        <c:lblAlgn val="ctr"/>
        <c:lblOffset val="100"/>
        <c:noMultiLvlLbl val="0"/>
      </c:catAx>
      <c:valAx>
        <c:axId val="155341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553393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plus'!$F$10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plus'!$F$11:$F$41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10-4464-B143-E8A9F3E439C9}"/>
            </c:ext>
          </c:extLst>
        </c:ser>
        <c:ser>
          <c:idx val="1"/>
          <c:order val="1"/>
          <c:tx>
            <c:strRef>
              <c:f>'Prototyp 1 - DP 6.2 plus'!$P$10</c:f>
              <c:strCache>
                <c:ptCount val="1"/>
                <c:pt idx="0">
                  <c:v>Chyba sklonu v 0˚ po návrate z 10˚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'Prototyp 1 - DP 6.2 plus'!$P$11:$P$41</c:f>
              <c:numCache>
                <c:formatCode>General</c:formatCode>
                <c:ptCount val="3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10-4464-B143-E8A9F3E43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4694752"/>
        <c:axId val="1394699328"/>
      </c:lineChart>
      <c:catAx>
        <c:axId val="139469475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699328"/>
        <c:crosses val="autoZero"/>
        <c:auto val="1"/>
        <c:lblAlgn val="ctr"/>
        <c:lblOffset val="100"/>
        <c:noMultiLvlLbl val="0"/>
      </c:catAx>
      <c:valAx>
        <c:axId val="139469932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94694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priem</a:t>
            </a:r>
            <a:r>
              <a:rPr lang="sk-SK"/>
              <a:t>e</a:t>
            </a:r>
            <a:r>
              <a:rPr lang="en-US"/>
              <a:t>n</a:t>
            </a:r>
            <a:r>
              <a:rPr lang="sk-SK"/>
              <a:t>á</a:t>
            </a:r>
            <a:r>
              <a:rPr lang="sk-SK" baseline="0"/>
              <a:t> závislosť otočenia motora na Ro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'Prototyp 1 - DP 6.2 plus'!$J$3:$J$6</c:f>
              <c:numCache>
                <c:formatCode>General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2</c:v>
                </c:pt>
                <c:pt idx="3">
                  <c:v>4</c:v>
                </c:pt>
              </c:numCache>
            </c:numRef>
          </c:xVal>
          <c:yVal>
            <c:numRef>
              <c:f>'Prototyp 1 - DP 6.2 plus'!$K$3:$K$6</c:f>
              <c:numCache>
                <c:formatCode>General</c:formatCode>
                <c:ptCount val="4"/>
                <c:pt idx="0">
                  <c:v>-17.25</c:v>
                </c:pt>
                <c:pt idx="1">
                  <c:v>-39.44</c:v>
                </c:pt>
                <c:pt idx="2">
                  <c:v>-74.900000000000006</c:v>
                </c:pt>
                <c:pt idx="3">
                  <c:v>-96.6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55A-4999-B906-27779E589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546848"/>
        <c:axId val="206549760"/>
      </c:scatterChart>
      <c:valAx>
        <c:axId val="20654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natočenie</a:t>
                </a:r>
                <a:r>
                  <a:rPr lang="sk-SK" baseline="0"/>
                  <a:t> motora [˚]</a:t>
                </a:r>
                <a:r>
                  <a:rPr lang="sk-SK"/>
                  <a:t>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6549760"/>
        <c:crosses val="autoZero"/>
        <c:crossBetween val="midCat"/>
      </c:valAx>
      <c:valAx>
        <c:axId val="20654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Ro1 [µm/m]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6546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priem</a:t>
            </a:r>
            <a:r>
              <a:rPr lang="sk-SK"/>
              <a:t>e</a:t>
            </a:r>
            <a:r>
              <a:rPr lang="en-US"/>
              <a:t>n</a:t>
            </a:r>
            <a:r>
              <a:rPr lang="sk-SK"/>
              <a:t>á závislosť otočenia motora na Ro</a:t>
            </a:r>
          </a:p>
          <a:p>
            <a:pPr>
              <a:defRPr/>
            </a:pP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xVal>
            <c:numRef>
              <c:f>'Prototyp 1 - DP 6.2 plus'!$J$3:$J$6</c:f>
              <c:numCache>
                <c:formatCode>General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2</c:v>
                </c:pt>
                <c:pt idx="3">
                  <c:v>4</c:v>
                </c:pt>
              </c:numCache>
            </c:numRef>
          </c:xVal>
          <c:yVal>
            <c:numRef>
              <c:f>'Prototyp 1 - DP 6.2 plus'!$K$3:$K$6</c:f>
              <c:numCache>
                <c:formatCode>General</c:formatCode>
                <c:ptCount val="4"/>
                <c:pt idx="0">
                  <c:v>-17.25</c:v>
                </c:pt>
                <c:pt idx="1">
                  <c:v>-39.44</c:v>
                </c:pt>
                <c:pt idx="2">
                  <c:v>-74.900000000000006</c:v>
                </c:pt>
                <c:pt idx="3">
                  <c:v>-96.6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1C7-433E-9990-291530C76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7991631"/>
        <c:axId val="1187973743"/>
      </c:scatterChart>
      <c:valAx>
        <c:axId val="1187991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natočenie motora [˚]</a:t>
                </a:r>
              </a:p>
              <a:p>
                <a:pPr>
                  <a:defRPr/>
                </a:pP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87973743"/>
        <c:crosses val="autoZero"/>
        <c:crossBetween val="midCat"/>
      </c:valAx>
      <c:valAx>
        <c:axId val="1187973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Ro1 [µm/m]</a:t>
                </a:r>
              </a:p>
              <a:p>
                <a:pPr>
                  <a:defRPr/>
                </a:pPr>
                <a:endParaRPr lang="sk-SK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187991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</a:t>
            </a:r>
            <a:r>
              <a:rPr lang="sk-SK"/>
              <a:t>eranie pre 2˚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minus'!$F$8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'Prototyp 1 - DP 6.2 minus'!$F$9:$F$38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08-4F44-97B5-78DEF97F6B23}"/>
            </c:ext>
          </c:extLst>
        </c:ser>
        <c:ser>
          <c:idx val="1"/>
          <c:order val="1"/>
          <c:tx>
            <c:strRef>
              <c:f>'Prototyp 1 - DP 6.2 minus'!$H$8</c:f>
              <c:strCache>
                <c:ptCount val="1"/>
                <c:pt idx="0">
                  <c:v>Chyba sklonu v 0˚ po návrate z -2˚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'Prototyp 1 - DP 6.2 minus'!$H$9:$H$38</c:f>
              <c:numCache>
                <c:formatCode>General</c:formatCode>
                <c:ptCount val="30"/>
                <c:pt idx="0">
                  <c:v>0.4</c:v>
                </c:pt>
                <c:pt idx="1">
                  <c:v>1.8</c:v>
                </c:pt>
                <c:pt idx="2">
                  <c:v>1.7</c:v>
                </c:pt>
                <c:pt idx="3">
                  <c:v>0.2</c:v>
                </c:pt>
                <c:pt idx="4">
                  <c:v>0.5</c:v>
                </c:pt>
                <c:pt idx="5">
                  <c:v>-2.8</c:v>
                </c:pt>
                <c:pt idx="6">
                  <c:v>-0.4</c:v>
                </c:pt>
                <c:pt idx="7">
                  <c:v>0.2</c:v>
                </c:pt>
                <c:pt idx="8">
                  <c:v>1.5</c:v>
                </c:pt>
                <c:pt idx="9">
                  <c:v>2</c:v>
                </c:pt>
                <c:pt idx="10">
                  <c:v>-0.5</c:v>
                </c:pt>
                <c:pt idx="11">
                  <c:v>0.2</c:v>
                </c:pt>
                <c:pt idx="12">
                  <c:v>-0.9</c:v>
                </c:pt>
                <c:pt idx="13">
                  <c:v>-0.4</c:v>
                </c:pt>
                <c:pt idx="14">
                  <c:v>0.9</c:v>
                </c:pt>
                <c:pt idx="15">
                  <c:v>-0.2</c:v>
                </c:pt>
                <c:pt idx="16">
                  <c:v>-0.1</c:v>
                </c:pt>
                <c:pt idx="17">
                  <c:v>-1.3</c:v>
                </c:pt>
                <c:pt idx="18">
                  <c:v>0.4</c:v>
                </c:pt>
                <c:pt idx="19">
                  <c:v>-0.7</c:v>
                </c:pt>
                <c:pt idx="20">
                  <c:v>0.5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-0.2</c:v>
                </c:pt>
                <c:pt idx="25">
                  <c:v>0.2</c:v>
                </c:pt>
                <c:pt idx="26">
                  <c:v>-0.5</c:v>
                </c:pt>
                <c:pt idx="27">
                  <c:v>0.6</c:v>
                </c:pt>
                <c:pt idx="28">
                  <c:v>0.2</c:v>
                </c:pt>
                <c:pt idx="2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08-4F44-97B5-78DEF97F6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2762783"/>
        <c:axId val="2012792319"/>
      </c:lineChart>
      <c:catAx>
        <c:axId val="20127627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92319"/>
        <c:crosses val="autoZero"/>
        <c:auto val="1"/>
        <c:lblAlgn val="ctr"/>
        <c:lblOffset val="100"/>
        <c:noMultiLvlLbl val="0"/>
      </c:catAx>
      <c:valAx>
        <c:axId val="201279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627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M</a:t>
            </a:r>
            <a:r>
              <a:rPr lang="sk-SK" sz="1400" b="0" i="0" u="none" strike="noStrike" baseline="0">
                <a:effectLst/>
              </a:rPr>
              <a:t>eranie pre 4˚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'Prototyp 1 - DP 6.2 minus'!$F$8</c:f>
              <c:strCache>
                <c:ptCount val="1"/>
                <c:pt idx="0">
                  <c:v>Chyba sklonu v 0˚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'Prototyp 1 - DP 6.2 minus'!$F$9:$F$38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96-4632-9D53-9B5120CE0D11}"/>
            </c:ext>
          </c:extLst>
        </c:ser>
        <c:ser>
          <c:idx val="1"/>
          <c:order val="1"/>
          <c:tx>
            <c:strRef>
              <c:f>'Prototyp 1 - DP 6.2 minus'!$J$8</c:f>
              <c:strCache>
                <c:ptCount val="1"/>
                <c:pt idx="0">
                  <c:v>Chyba sklonu v 0˚ po návrate z -4˚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'Prototyp 1 - DP 6.2 minus'!$J$9:$J$38</c:f>
              <c:numCache>
                <c:formatCode>General</c:formatCode>
                <c:ptCount val="30"/>
                <c:pt idx="0">
                  <c:v>-0.6</c:v>
                </c:pt>
                <c:pt idx="1">
                  <c:v>-0.7</c:v>
                </c:pt>
                <c:pt idx="2">
                  <c:v>-1.8</c:v>
                </c:pt>
                <c:pt idx="3">
                  <c:v>0.5</c:v>
                </c:pt>
                <c:pt idx="4">
                  <c:v>-0.8</c:v>
                </c:pt>
                <c:pt idx="5">
                  <c:v>-0.2</c:v>
                </c:pt>
                <c:pt idx="6">
                  <c:v>0</c:v>
                </c:pt>
                <c:pt idx="7">
                  <c:v>0.7</c:v>
                </c:pt>
                <c:pt idx="8">
                  <c:v>-0.5</c:v>
                </c:pt>
                <c:pt idx="9">
                  <c:v>0.6</c:v>
                </c:pt>
                <c:pt idx="10">
                  <c:v>1.5</c:v>
                </c:pt>
                <c:pt idx="11">
                  <c:v>0.5</c:v>
                </c:pt>
                <c:pt idx="12">
                  <c:v>0.1</c:v>
                </c:pt>
                <c:pt idx="13">
                  <c:v>-0.8</c:v>
                </c:pt>
                <c:pt idx="14">
                  <c:v>-0.4</c:v>
                </c:pt>
                <c:pt idx="15">
                  <c:v>0.9</c:v>
                </c:pt>
                <c:pt idx="16">
                  <c:v>0.2</c:v>
                </c:pt>
                <c:pt idx="17">
                  <c:v>0.3</c:v>
                </c:pt>
                <c:pt idx="18">
                  <c:v>-0.5</c:v>
                </c:pt>
                <c:pt idx="19">
                  <c:v>-0.2</c:v>
                </c:pt>
                <c:pt idx="20">
                  <c:v>0.2</c:v>
                </c:pt>
                <c:pt idx="21">
                  <c:v>-1.2</c:v>
                </c:pt>
                <c:pt idx="22">
                  <c:v>-1.2</c:v>
                </c:pt>
                <c:pt idx="23">
                  <c:v>-0.3</c:v>
                </c:pt>
                <c:pt idx="24">
                  <c:v>2.8</c:v>
                </c:pt>
                <c:pt idx="25">
                  <c:v>0</c:v>
                </c:pt>
                <c:pt idx="26">
                  <c:v>-0.8</c:v>
                </c:pt>
                <c:pt idx="27">
                  <c:v>0.8</c:v>
                </c:pt>
                <c:pt idx="28">
                  <c:v>0.2</c:v>
                </c:pt>
                <c:pt idx="29">
                  <c:v>-0.8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96-4632-9D53-9B5120CE0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2750719"/>
        <c:axId val="2012755711"/>
      </c:lineChart>
      <c:catAx>
        <c:axId val="201275071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55711"/>
        <c:crosses val="autoZero"/>
        <c:auto val="1"/>
        <c:lblAlgn val="ctr"/>
        <c:lblOffset val="100"/>
        <c:noMultiLvlLbl val="0"/>
      </c:catAx>
      <c:valAx>
        <c:axId val="2012755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12750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  <cx:data id="2">
      <cx:numDim type="val">
        <cx:f>_xlchart.v1.5</cx:f>
      </cx:numDim>
    </cx:data>
    <cx:data id="3">
      <cx:numDim type="val">
        <cx:f>_xlchart.v1.7</cx:f>
      </cx:numDim>
    </cx:data>
    <cx:data id="4">
      <cx:numDim type="val">
        <cx:f>_xlchart.v1.9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sk-SK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boxWhisker" uniqueId="{F365F7F0-0E73-49CE-9916-700441A58D77}">
          <cx:tx>
            <cx:txData>
              <cx:f>_xlchart.v1.0</cx:f>
              <cx:v>Chyba sklonu v 0˚ po návrate z 2˚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894585CA-088E-4671-B03F-5872BFA1473D}">
          <cx:tx>
            <cx:txData>
              <cx:f>_xlchart.v1.2</cx:f>
              <cx:v>Chyba sklonu v 0˚ po návrate z 4˚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68916101-E1B0-4027-B664-E484B3AF24C5}">
          <cx:tx>
            <cx:txData>
              <cx:f>_xlchart.v1.4</cx:f>
              <cx:v>Chyba sklonu v 0˚ po návrate z 0.5˚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92F238AB-AE74-4BBB-A057-B32C53F4D147}">
          <cx:tx>
            <cx:txData>
              <cx:f>_xlchart.v1.6</cx:f>
              <cx:v>Chyba sklonu v 0˚ po návrate z 0.25˚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8325EBE4-6717-4947-9458-8A53AAD3AC94}">
          <cx:tx>
            <cx:txData>
              <cx:f>_xlchart.v1.8</cx:f>
              <cx:v>Chyba sklonu v 0˚ po návrate z 10˚</cx:v>
            </cx:txData>
          </cx:tx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.5"/>
        <cx:tickLabels/>
      </cx:axis>
      <cx:axis id="1">
        <cx:valScaling/>
        <cx:majorGridlines/>
        <cx:tickLabels/>
      </cx:axis>
    </cx:plotArea>
    <cx:legend pos="b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_xlchart.v1.11</cx:f>
      </cx:numDim>
    </cx:data>
    <cx:data id="1">
      <cx:numDim type="val">
        <cx:f>_xlchart.v1.13</cx:f>
      </cx:numDim>
    </cx:data>
    <cx:data id="2">
      <cx:numDim type="val">
        <cx:f>_xlchart.v1.15</cx:f>
      </cx:numDim>
    </cx:data>
    <cx:data id="3">
      <cx:numDim type="val">
        <cx:f>_xlchart.v1.17</cx:f>
      </cx:numDim>
    </cx:data>
  </cx:chartData>
  <cx:chart>
    <cx:title pos="t" align="ctr" overlay="0">
      <cx:tx>
        <cx:txData>
          <cx:v>Názov grafu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sk-SK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Názov grafu</a:t>
          </a:r>
        </a:p>
      </cx:txPr>
    </cx:title>
    <cx:plotArea>
      <cx:plotAreaRegion>
        <cx:series layoutId="boxWhisker" uniqueId="{5A8A7B0D-0D3D-4816-B6E5-BC590A300E0B}">
          <cx:tx>
            <cx:txData>
              <cx:f>_xlchart.v1.10</cx:f>
              <cx:v>Chyba sklonu v 0˚ po návrate z -2˚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31E21358-9D6A-485B-B1CB-4C0921DF9C1C}">
          <cx:tx>
            <cx:txData>
              <cx:f>_xlchart.v1.12</cx:f>
              <cx:v>Chyba sklonu v 0˚ po návrate z -4˚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42DF5170-8C2B-44C4-89D4-AE0D3B51AB00}">
          <cx:tx>
            <cx:txData>
              <cx:f>_xlchart.v1.14</cx:f>
              <cx:v>Chyba sklonu v 0˚ po návrate z -0.5˚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1AB8448-1A2E-42F9-964E-E33BDD786959}">
          <cx:tx>
            <cx:txData>
              <cx:f>_xlchart.v1.16</cx:f>
              <cx:v>Chyba sklonu v 0˚ po návrate z -0.25˚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_xlchart.v1.19</cx:f>
      </cx:numDim>
    </cx:data>
    <cx:data id="1">
      <cx:numDim type="val">
        <cx:f>_xlchart.v1.21</cx:f>
      </cx:numDim>
    </cx:data>
    <cx:data id="2">
      <cx:numDim type="val">
        <cx:f>_xlchart.v1.23</cx:f>
      </cx:numDim>
    </cx:data>
    <cx:data id="3">
      <cx:numDim type="val">
        <cx:f>_xlchart.v1.25</cx:f>
      </cx:numDim>
    </cx:data>
  </cx:chartData>
  <cx:chart>
    <cx:title pos="t" align="ctr" overlay="0">
      <cx:tx>
        <cx:txData>
          <cx:v>Rozptyl hodnôt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sk-SK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Rozptyl hodnôt</a:t>
          </a:r>
        </a:p>
      </cx:txPr>
    </cx:title>
    <cx:plotArea>
      <cx:plotAreaRegion>
        <cx:series layoutId="boxWhisker" uniqueId="{A191DAB3-04A6-4614-9BD8-03A75009C8AB}">
          <cx:tx>
            <cx:txData>
              <cx:f>_xlchart.v1.18</cx:f>
              <cx:v>Chyba sklonu v 5˚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7116162E-EDFC-4F2C-B735-A3598064B2D8}">
          <cx:tx>
            <cx:txData>
              <cx:f>_xlchart.v1.20</cx:f>
              <cx:v>Chyba sklonu v 10˚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D4979CA3-347F-4611-AB8F-65046D0BC4DE}">
          <cx:tx>
            <cx:txData>
              <cx:f>_xlchart.v1.22</cx:f>
              <cx:v>Chyba sklonu v 20˚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DCA74B23-FC7A-4CBC-BC87-1F08E6F4F971}">
          <cx:tx>
            <cx:txData>
              <cx:f>_xlchart.v1.24</cx:f>
              <cx:v>Chyba sklonu v 40˚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endParaRPr lang="sk-SK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endParaRPr>
            </a:p>
          </cx:txPr>
        </cx:title>
        <cx:tickLabels/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lang="sk-SK" sz="900" b="0" i="0" u="none" strike="noStrike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  <a:latin typeface="Calibri" panose="020F0502020204030204"/>
                    <a:ea typeface="Calibri" panose="020F0502020204030204" pitchFamily="34" charset="0"/>
                    <a:cs typeface="Calibri" panose="020F0502020204030204" pitchFamily="34" charset="0"/>
                  </a:rPr>
                  <a:t>Ro [µm/m]</a:t>
                </a:r>
                <a:endParaRPr lang="sk-SK">
                  <a:effectLst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lang="sk-SK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rich>
          </cx:tx>
        </cx:title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_xlchart.v1.35</cx:f>
      </cx:numDim>
    </cx:data>
    <cx:data id="1">
      <cx:numDim type="val">
        <cx:f>_xlchart.v1.37</cx:f>
      </cx:numDim>
    </cx:data>
    <cx:data id="2">
      <cx:numDim type="val">
        <cx:f>_xlchart.v1.39</cx:f>
      </cx:numDim>
    </cx:data>
    <cx:data id="3">
      <cx:numDim type="val">
        <cx:f>_xlchart.v1.41</cx:f>
      </cx:numDim>
    </cx:data>
  </cx:chartData>
  <cx:chart>
    <cx:title pos="t" align="ctr" overlay="0">
      <cx:tx>
        <cx:txData>
          <cx:v>Rozptyly hodnot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sk-SK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Rozptyly hodnot</a:t>
          </a:r>
        </a:p>
      </cx:txPr>
    </cx:title>
    <cx:plotArea>
      <cx:plotAreaRegion>
        <cx:series layoutId="boxWhisker" uniqueId="{DB715250-0040-4DE2-9375-A2CB635460A5}">
          <cx:tx>
            <cx:txData>
              <cx:f>_xlchart.v1.34</cx:f>
              <cx:v>Chyba sklonu v -5˚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69B5552-0CBF-411A-87D1-27A93E0E0F5A}">
          <cx:tx>
            <cx:txData>
              <cx:f>_xlchart.v1.36</cx:f>
              <cx:v>Chyba sklonu v -10˚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BAD801BB-A9C3-4A10-BD03-3B4CE6A316F2}">
          <cx:tx>
            <cx:txData>
              <cx:f>_xlchart.v1.38</cx:f>
              <cx:v>Chyba sklonu v -20˚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40FF86E9-E417-4791-9F7E-15F87FAE7CD9}">
          <cx:tx>
            <cx:txData>
              <cx:f>_xlchart.v1.40</cx:f>
              <cx:v>Chyba sklonu v -40˚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title>
          <cx:tx>
            <cx:txData>
              <cx:v>Ro [µm/m]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sk-SK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Ro [µm/m]</a:t>
              </a:r>
            </a:p>
          </cx:txPr>
        </cx:title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_xlchart.v1.43</cx:f>
      </cx:numDim>
    </cx:data>
    <cx:data id="1">
      <cx:numDim type="val">
        <cx:f>_xlchart.v1.45</cx:f>
      </cx:numDim>
    </cx:data>
  </cx:chartData>
  <cx:chart>
    <cx:plotArea>
      <cx:plotAreaRegion>
        <cx:series layoutId="boxWhisker" uniqueId="{5527B259-1C35-4FFC-9F9A-23910B71854D}">
          <cx:tx>
            <cx:txData>
              <cx:f>_xlchart.v1.42</cx:f>
              <cx:v>Long Range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9F4E879B-3B84-4FA8-8474-0B3446CCA5C6}">
          <cx:tx>
            <cx:txData>
              <cx:f>_xlchart.v1.44</cx:f>
              <cx:v>Short Range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 max="76" min="60"/>
        <cx:title>
          <cx:tx>
            <cx:txData>
              <cx:v>E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sk-SK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E</a:t>
              </a:r>
            </a:p>
          </cx:txPr>
        </cx:title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/>
    <cs:effectRef idx="1"/>
    <cs:fontRef idx="minor">
      <a:schemeClr val="dk1"/>
    </cs:fontRef>
    <cs:spPr>
      <a:ln w="9525" cap="flat" cmpd="sng" algn="ctr">
        <a:solidFill>
          <a:schemeClr val="phClr">
            <a:alpha val="70000"/>
          </a:schemeClr>
        </a:solidFill>
        <a:prstDash val="sysDot"/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rnd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0" baseline="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>
              <a:alpha val="0"/>
            </a:schemeClr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5000"/>
            <a:lumOff val="75000"/>
          </a:schemeClr>
        </a:solidFill>
        <a:round/>
      </a:ln>
    </cs:spPr>
    <cs:defRPr sz="900" kern="1200" spc="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/>
    <cs:effectRef idx="1"/>
    <cs:fontRef idx="minor">
      <a:schemeClr val="dk1"/>
    </cs:fontRef>
    <cs:spPr>
      <a:ln w="9525" cap="flat" cmpd="sng" algn="ctr">
        <a:solidFill>
          <a:schemeClr val="phClr">
            <a:alpha val="70000"/>
          </a:schemeClr>
        </a:solidFill>
        <a:prstDash val="sysDot"/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rnd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0" baseline="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>
              <a:alpha val="0"/>
            </a:schemeClr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5000"/>
            <a:lumOff val="75000"/>
          </a:schemeClr>
        </a:solidFill>
        <a:round/>
      </a:ln>
    </cs:spPr>
    <cs:defRPr sz="900" kern="1200" spc="0" baseline="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4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/>
    <cs:effectRef idx="1"/>
    <cs:fontRef idx="minor">
      <a:schemeClr val="dk1"/>
    </cs:fontRef>
    <cs:spPr>
      <a:ln w="9525" cap="flat" cmpd="sng" algn="ctr">
        <a:solidFill>
          <a:schemeClr val="phClr">
            <a:alpha val="70000"/>
          </a:schemeClr>
        </a:solidFill>
        <a:prstDash val="sysDot"/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rnd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0" baseline="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>
              <a:alpha val="0"/>
            </a:schemeClr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0000"/>
            <a:lumOff val="8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rnd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rnd">
        <a:solidFill>
          <a:schemeClr val="dk1">
            <a:lumMod val="25000"/>
            <a:lumOff val="75000"/>
          </a:schemeClr>
        </a:solidFill>
        <a:round/>
      </a:ln>
    </cs:spPr>
    <cs:defRPr sz="900" kern="1200" spc="0" baseline="0"/>
  </cs:valueAxis>
  <cs:wall>
    <cs:lnRef idx="0"/>
    <cs:fillRef idx="0"/>
    <cs:effectRef idx="0"/>
    <cs:fontRef idx="minor">
      <a:schemeClr val="dk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44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>
        <a:solidFill>
          <a:schemeClr val="phClr">
            <a:alpha val="20000"/>
          </a:schemeClr>
        </a:solidFill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10.xml"/><Relationship Id="rId7" Type="http://schemas.openxmlformats.org/officeDocument/2006/relationships/chart" Target="../charts/chart13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2.xml"/><Relationship Id="rId5" Type="http://schemas.microsoft.com/office/2014/relationships/chartEx" Target="../charts/chartEx2.xml"/><Relationship Id="rId10" Type="http://schemas.openxmlformats.org/officeDocument/2006/relationships/chart" Target="../charts/chart16.xml"/><Relationship Id="rId4" Type="http://schemas.openxmlformats.org/officeDocument/2006/relationships/chart" Target="../charts/chart11.xml"/><Relationship Id="rId9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7.xml"/><Relationship Id="rId3" Type="http://schemas.microsoft.com/office/2014/relationships/chartEx" Target="../charts/chartEx4.xml"/><Relationship Id="rId7" Type="http://schemas.openxmlformats.org/officeDocument/2006/relationships/chart" Target="../charts/chart26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10" Type="http://schemas.openxmlformats.org/officeDocument/2006/relationships/chart" Target="../charts/chart29.xml"/><Relationship Id="rId4" Type="http://schemas.openxmlformats.org/officeDocument/2006/relationships/chart" Target="../charts/chart23.xml"/><Relationship Id="rId9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1" Type="http://schemas.microsoft.com/office/2014/relationships/chartEx" Target="../charts/chartEx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1096241</xdr:colOff>
      <xdr:row>87</xdr:row>
      <xdr:rowOff>72735</xdr:rowOff>
    </xdr:from>
    <xdr:to>
      <xdr:col>13</xdr:col>
      <xdr:colOff>2966357</xdr:colOff>
      <xdr:row>114</xdr:row>
      <xdr:rowOff>163285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af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411816" y="16684335"/>
              <a:ext cx="10804566" cy="5234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4</xdr:col>
      <xdr:colOff>180108</xdr:colOff>
      <xdr:row>68</xdr:row>
      <xdr:rowOff>128154</xdr:rowOff>
    </xdr:from>
    <xdr:to>
      <xdr:col>7</xdr:col>
      <xdr:colOff>716972</xdr:colOff>
      <xdr:row>85</xdr:row>
      <xdr:rowOff>45026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786246</xdr:colOff>
      <xdr:row>68</xdr:row>
      <xdr:rowOff>148937</xdr:rowOff>
    </xdr:from>
    <xdr:to>
      <xdr:col>9</xdr:col>
      <xdr:colOff>1704110</xdr:colOff>
      <xdr:row>85</xdr:row>
      <xdr:rowOff>20781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1790701</xdr:colOff>
      <xdr:row>68</xdr:row>
      <xdr:rowOff>128153</xdr:rowOff>
    </xdr:from>
    <xdr:to>
      <xdr:col>11</xdr:col>
      <xdr:colOff>2344881</xdr:colOff>
      <xdr:row>85</xdr:row>
      <xdr:rowOff>27709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2448791</xdr:colOff>
      <xdr:row>69</xdr:row>
      <xdr:rowOff>0</xdr:rowOff>
    </xdr:from>
    <xdr:to>
      <xdr:col>13</xdr:col>
      <xdr:colOff>3280064</xdr:colOff>
      <xdr:row>85</xdr:row>
      <xdr:rowOff>20781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3349336</xdr:colOff>
      <xdr:row>68</xdr:row>
      <xdr:rowOff>145472</xdr:rowOff>
    </xdr:from>
    <xdr:to>
      <xdr:col>16</xdr:col>
      <xdr:colOff>128154</xdr:colOff>
      <xdr:row>84</xdr:row>
      <xdr:rowOff>148936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2341419</xdr:colOff>
      <xdr:row>45</xdr:row>
      <xdr:rowOff>152400</xdr:rowOff>
    </xdr:from>
    <xdr:to>
      <xdr:col>11</xdr:col>
      <xdr:colOff>2396837</xdr:colOff>
      <xdr:row>66</xdr:row>
      <xdr:rowOff>166254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2770093</xdr:colOff>
      <xdr:row>45</xdr:row>
      <xdr:rowOff>149679</xdr:rowOff>
    </xdr:from>
    <xdr:to>
      <xdr:col>14</xdr:col>
      <xdr:colOff>1551214</xdr:colOff>
      <xdr:row>67</xdr:row>
      <xdr:rowOff>53787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42</xdr:row>
      <xdr:rowOff>119062</xdr:rowOff>
    </xdr:from>
    <xdr:to>
      <xdr:col>7</xdr:col>
      <xdr:colOff>933450</xdr:colOff>
      <xdr:row>57</xdr:row>
      <xdr:rowOff>4762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1085850</xdr:colOff>
      <xdr:row>42</xdr:row>
      <xdr:rowOff>114300</xdr:rowOff>
    </xdr:from>
    <xdr:to>
      <xdr:col>10</xdr:col>
      <xdr:colOff>1104900</xdr:colOff>
      <xdr:row>57</xdr:row>
      <xdr:rowOff>28575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42</xdr:row>
      <xdr:rowOff>119062</xdr:rowOff>
    </xdr:from>
    <xdr:to>
      <xdr:col>13</xdr:col>
      <xdr:colOff>904875</xdr:colOff>
      <xdr:row>57</xdr:row>
      <xdr:rowOff>4762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1123950</xdr:colOff>
      <xdr:row>42</xdr:row>
      <xdr:rowOff>185737</xdr:rowOff>
    </xdr:from>
    <xdr:to>
      <xdr:col>15</xdr:col>
      <xdr:colOff>2057400</xdr:colOff>
      <xdr:row>57</xdr:row>
      <xdr:rowOff>71437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5715</xdr:colOff>
      <xdr:row>59</xdr:row>
      <xdr:rowOff>117885</xdr:rowOff>
    </xdr:from>
    <xdr:to>
      <xdr:col>13</xdr:col>
      <xdr:colOff>1895202</xdr:colOff>
      <xdr:row>78</xdr:row>
      <xdr:rowOff>60415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af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054965" y="11357385"/>
              <a:ext cx="7709262" cy="35620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19</xdr:col>
      <xdr:colOff>192156</xdr:colOff>
      <xdr:row>1</xdr:row>
      <xdr:rowOff>99392</xdr:rowOff>
    </xdr:from>
    <xdr:to>
      <xdr:col>28</xdr:col>
      <xdr:colOff>245165</xdr:colOff>
      <xdr:row>19</xdr:row>
      <xdr:rowOff>49695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235789</xdr:colOff>
      <xdr:row>21</xdr:row>
      <xdr:rowOff>62792</xdr:rowOff>
    </xdr:from>
    <xdr:to>
      <xdr:col>32</xdr:col>
      <xdr:colOff>202870</xdr:colOff>
      <xdr:row>46</xdr:row>
      <xdr:rowOff>50470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586740</xdr:colOff>
      <xdr:row>59</xdr:row>
      <xdr:rowOff>54292</xdr:rowOff>
    </xdr:from>
    <xdr:to>
      <xdr:col>7</xdr:col>
      <xdr:colOff>2895600</xdr:colOff>
      <xdr:row>77</xdr:row>
      <xdr:rowOff>114300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2935605</xdr:colOff>
      <xdr:row>58</xdr:row>
      <xdr:rowOff>98107</xdr:rowOff>
    </xdr:from>
    <xdr:to>
      <xdr:col>9</xdr:col>
      <xdr:colOff>3211830</xdr:colOff>
      <xdr:row>73</xdr:row>
      <xdr:rowOff>122872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29</xdr:col>
      <xdr:colOff>70757</xdr:colOff>
      <xdr:row>3</xdr:row>
      <xdr:rowOff>108857</xdr:rowOff>
    </xdr:from>
    <xdr:to>
      <xdr:col>36</xdr:col>
      <xdr:colOff>375557</xdr:colOff>
      <xdr:row>18</xdr:row>
      <xdr:rowOff>54428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412616</xdr:colOff>
      <xdr:row>28</xdr:row>
      <xdr:rowOff>161204</xdr:rowOff>
    </xdr:from>
    <xdr:to>
      <xdr:col>7</xdr:col>
      <xdr:colOff>1062959</xdr:colOff>
      <xdr:row>53</xdr:row>
      <xdr:rowOff>72838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1217836</xdr:colOff>
      <xdr:row>28</xdr:row>
      <xdr:rowOff>179613</xdr:rowOff>
    </xdr:from>
    <xdr:to>
      <xdr:col>12</xdr:col>
      <xdr:colOff>380999</xdr:colOff>
      <xdr:row>50</xdr:row>
      <xdr:rowOff>108858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502783</xdr:colOff>
      <xdr:row>54</xdr:row>
      <xdr:rowOff>75519</xdr:rowOff>
    </xdr:from>
    <xdr:to>
      <xdr:col>10</xdr:col>
      <xdr:colOff>1340983</xdr:colOff>
      <xdr:row>68</xdr:row>
      <xdr:rowOff>151719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af 3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000569" y="10471376"/>
              <a:ext cx="4784271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12</xdr:col>
      <xdr:colOff>653143</xdr:colOff>
      <xdr:row>28</xdr:row>
      <xdr:rowOff>170770</xdr:rowOff>
    </xdr:from>
    <xdr:to>
      <xdr:col>19</xdr:col>
      <xdr:colOff>329292</xdr:colOff>
      <xdr:row>51</xdr:row>
      <xdr:rowOff>0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619743</xdr:colOff>
      <xdr:row>52</xdr:row>
      <xdr:rowOff>185799</xdr:rowOff>
    </xdr:from>
    <xdr:to>
      <xdr:col>14</xdr:col>
      <xdr:colOff>759525</xdr:colOff>
      <xdr:row>74</xdr:row>
      <xdr:rowOff>85354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1402772</xdr:colOff>
      <xdr:row>64</xdr:row>
      <xdr:rowOff>34859</xdr:rowOff>
    </xdr:from>
    <xdr:to>
      <xdr:col>18</xdr:col>
      <xdr:colOff>119421</xdr:colOff>
      <xdr:row>83</xdr:row>
      <xdr:rowOff>160589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873394</xdr:colOff>
      <xdr:row>29</xdr:row>
      <xdr:rowOff>59934</xdr:rowOff>
    </xdr:from>
    <xdr:to>
      <xdr:col>13</xdr:col>
      <xdr:colOff>516639</xdr:colOff>
      <xdr:row>43</xdr:row>
      <xdr:rowOff>136134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592220</xdr:colOff>
      <xdr:row>66</xdr:row>
      <xdr:rowOff>5875</xdr:rowOff>
    </xdr:from>
    <xdr:to>
      <xdr:col>9</xdr:col>
      <xdr:colOff>2602366</xdr:colOff>
      <xdr:row>80</xdr:row>
      <xdr:rowOff>82075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af 3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28947" y="12682784"/>
              <a:ext cx="668605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  <xdr:twoCellAnchor>
    <xdr:from>
      <xdr:col>2</xdr:col>
      <xdr:colOff>199714</xdr:colOff>
      <xdr:row>28</xdr:row>
      <xdr:rowOff>158647</xdr:rowOff>
    </xdr:from>
    <xdr:to>
      <xdr:col>5</xdr:col>
      <xdr:colOff>668171</xdr:colOff>
      <xdr:row>43</xdr:row>
      <xdr:rowOff>44347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750866</xdr:colOff>
      <xdr:row>28</xdr:row>
      <xdr:rowOff>166008</xdr:rowOff>
    </xdr:from>
    <xdr:to>
      <xdr:col>8</xdr:col>
      <xdr:colOff>33646</xdr:colOff>
      <xdr:row>43</xdr:row>
      <xdr:rowOff>51708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39707</xdr:colOff>
      <xdr:row>28</xdr:row>
      <xdr:rowOff>166009</xdr:rowOff>
    </xdr:from>
    <xdr:to>
      <xdr:col>10</xdr:col>
      <xdr:colOff>724889</xdr:colOff>
      <xdr:row>43</xdr:row>
      <xdr:rowOff>51709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215239</xdr:colOff>
      <xdr:row>44</xdr:row>
      <xdr:rowOff>178376</xdr:rowOff>
    </xdr:from>
    <xdr:to>
      <xdr:col>5</xdr:col>
      <xdr:colOff>1934687</xdr:colOff>
      <xdr:row>59</xdr:row>
      <xdr:rowOff>64076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3013365</xdr:colOff>
      <xdr:row>44</xdr:row>
      <xdr:rowOff>164771</xdr:rowOff>
    </xdr:from>
    <xdr:to>
      <xdr:col>8</xdr:col>
      <xdr:colOff>1039092</xdr:colOff>
      <xdr:row>59</xdr:row>
      <xdr:rowOff>50471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4948</xdr:colOff>
      <xdr:row>44</xdr:row>
      <xdr:rowOff>178378</xdr:rowOff>
    </xdr:from>
    <xdr:to>
      <xdr:col>11</xdr:col>
      <xdr:colOff>848591</xdr:colOff>
      <xdr:row>59</xdr:row>
      <xdr:rowOff>64078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879021</xdr:colOff>
      <xdr:row>6</xdr:row>
      <xdr:rowOff>142875</xdr:rowOff>
    </xdr:from>
    <xdr:to>
      <xdr:col>22</xdr:col>
      <xdr:colOff>513036</xdr:colOff>
      <xdr:row>26</xdr:row>
      <xdr:rowOff>78105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157162</xdr:colOff>
      <xdr:row>4</xdr:row>
      <xdr:rowOff>147637</xdr:rowOff>
    </xdr:from>
    <xdr:to>
      <xdr:col>17</xdr:col>
      <xdr:colOff>461962</xdr:colOff>
      <xdr:row>19</xdr:row>
      <xdr:rowOff>33337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af 3">
              <a:extLst>
                <a:ext uri="{FF2B5EF4-FFF2-40B4-BE49-F238E27FC236}">
                  <a16:creationId xmlns:a16="http://schemas.microsoft.com/office/drawing/2014/main" id="{00000000-0008-0000-08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253162" y="90963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k-SK" sz="1100"/>
                <a:t>Tento graf nie je k dispozícii vo vašej verzii programu Excel.
Ak tento tvar upravíte alebo ak zošit uložíte v inom formáte súboru, graf sa natrvalo poškodí.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174646</xdr:colOff>
      <xdr:row>39</xdr:row>
      <xdr:rowOff>169912</xdr:rowOff>
    </xdr:from>
    <xdr:to>
      <xdr:col>14</xdr:col>
      <xdr:colOff>1960848</xdr:colOff>
      <xdr:row>64</xdr:row>
      <xdr:rowOff>28398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380E8-1B8A-4FC8-B83A-A558A33C1314}">
  <dimension ref="E3:P183"/>
  <sheetViews>
    <sheetView topLeftCell="C1" zoomScale="85" zoomScaleNormal="85" workbookViewId="0">
      <selection activeCell="E5" sqref="E5"/>
    </sheetView>
  </sheetViews>
  <sheetFormatPr defaultRowHeight="15" x14ac:dyDescent="0.25"/>
  <cols>
    <col min="4" max="4" width="4.85546875" customWidth="1"/>
    <col min="5" max="5" width="17.5703125" customWidth="1"/>
    <col min="6" max="6" width="28" customWidth="1"/>
    <col min="7" max="7" width="18.5703125" bestFit="1" customWidth="1"/>
    <col min="8" max="8" width="39.7109375" customWidth="1"/>
    <col min="9" max="9" width="18.5703125" bestFit="1" customWidth="1"/>
    <col min="10" max="10" width="45.7109375" customWidth="1"/>
    <col min="11" max="11" width="20.140625" bestFit="1" customWidth="1"/>
    <col min="12" max="12" width="46.7109375" customWidth="1"/>
    <col min="13" max="13" width="21.42578125" bestFit="1" customWidth="1"/>
    <col min="14" max="14" width="49.5703125" customWidth="1"/>
    <col min="15" max="15" width="28.85546875" customWidth="1"/>
    <col min="16" max="16" width="51.140625" customWidth="1"/>
  </cols>
  <sheetData>
    <row r="3" spans="5:16" x14ac:dyDescent="0.25">
      <c r="J3">
        <v>0.25</v>
      </c>
      <c r="K3">
        <v>-17.25</v>
      </c>
    </row>
    <row r="4" spans="5:16" x14ac:dyDescent="0.25">
      <c r="F4" s="30" t="s">
        <v>55</v>
      </c>
      <c r="G4" s="30"/>
      <c r="H4" s="30"/>
      <c r="J4">
        <v>0.5</v>
      </c>
      <c r="K4">
        <v>-39.44</v>
      </c>
    </row>
    <row r="5" spans="5:16" x14ac:dyDescent="0.25">
      <c r="F5" s="30"/>
      <c r="G5" s="30"/>
      <c r="H5" s="30"/>
      <c r="J5">
        <v>2</v>
      </c>
      <c r="K5">
        <v>-74.900000000000006</v>
      </c>
    </row>
    <row r="6" spans="5:16" x14ac:dyDescent="0.25">
      <c r="J6">
        <v>4</v>
      </c>
      <c r="K6">
        <v>-96.6</v>
      </c>
    </row>
    <row r="8" spans="5:16" x14ac:dyDescent="0.25">
      <c r="E8" s="21" t="s">
        <v>3</v>
      </c>
      <c r="F8" s="22"/>
      <c r="G8" s="22"/>
      <c r="H8" s="23"/>
      <c r="I8" s="18" t="s">
        <v>27</v>
      </c>
      <c r="J8" s="8"/>
      <c r="K8" s="3">
        <v>-35.6</v>
      </c>
      <c r="L8" s="3">
        <v>9</v>
      </c>
      <c r="M8" s="8"/>
      <c r="N8" s="8"/>
      <c r="O8" s="8"/>
      <c r="P8" s="8"/>
    </row>
    <row r="9" spans="5:16" ht="15.75" x14ac:dyDescent="0.25">
      <c r="E9" s="24"/>
      <c r="F9" s="25"/>
      <c r="G9" s="25"/>
      <c r="H9" s="26"/>
      <c r="I9" s="19"/>
      <c r="J9" s="9"/>
      <c r="K9" s="9"/>
      <c r="L9" s="8"/>
      <c r="M9" s="8"/>
      <c r="N9" s="8"/>
      <c r="O9" s="8"/>
      <c r="P9" s="8"/>
    </row>
    <row r="10" spans="5:16" ht="15.75" x14ac:dyDescent="0.25">
      <c r="E10" s="4" t="s">
        <v>1</v>
      </c>
      <c r="F10" s="5" t="s">
        <v>0</v>
      </c>
      <c r="G10" s="5" t="s">
        <v>4</v>
      </c>
      <c r="H10" s="6" t="s">
        <v>8</v>
      </c>
      <c r="I10" s="5" t="s">
        <v>5</v>
      </c>
      <c r="J10" s="7" t="s">
        <v>6</v>
      </c>
      <c r="K10" s="5" t="s">
        <v>9</v>
      </c>
      <c r="L10" s="7" t="s">
        <v>10</v>
      </c>
      <c r="M10" s="5" t="s">
        <v>11</v>
      </c>
      <c r="N10" s="7" t="s">
        <v>12</v>
      </c>
      <c r="O10" s="5" t="s">
        <v>2</v>
      </c>
      <c r="P10" s="7" t="s">
        <v>7</v>
      </c>
    </row>
    <row r="11" spans="5:16" x14ac:dyDescent="0.25">
      <c r="E11" s="4">
        <v>1</v>
      </c>
      <c r="F11" s="3">
        <v>0</v>
      </c>
      <c r="G11" s="3">
        <v>-103</v>
      </c>
      <c r="H11" s="3">
        <v>0</v>
      </c>
      <c r="I11" s="3">
        <v>-100</v>
      </c>
      <c r="J11" s="3">
        <v>-0.1</v>
      </c>
      <c r="K11" s="3">
        <v>0</v>
      </c>
      <c r="L11" s="3">
        <v>0</v>
      </c>
      <c r="M11" s="3">
        <v>-17.5</v>
      </c>
      <c r="N11" s="3">
        <v>-0.7</v>
      </c>
      <c r="O11" s="3"/>
      <c r="P11" s="3"/>
    </row>
    <row r="12" spans="5:16" x14ac:dyDescent="0.25">
      <c r="E12" s="4">
        <v>2</v>
      </c>
      <c r="F12" s="3">
        <v>0</v>
      </c>
      <c r="G12" s="3">
        <v>-85</v>
      </c>
      <c r="H12" s="3">
        <v>-6.2</v>
      </c>
      <c r="I12" s="3">
        <v>-99.2</v>
      </c>
      <c r="J12" s="3">
        <v>-2.1</v>
      </c>
      <c r="K12" s="3">
        <v>-45.6</v>
      </c>
      <c r="L12" s="3">
        <v>0.4</v>
      </c>
      <c r="M12" s="3">
        <v>-19.399999999999999</v>
      </c>
      <c r="N12" s="3">
        <v>-1.7</v>
      </c>
      <c r="O12" s="3"/>
      <c r="P12" s="3"/>
    </row>
    <row r="13" spans="5:16" x14ac:dyDescent="0.25">
      <c r="E13" s="4">
        <v>3</v>
      </c>
      <c r="F13" s="3">
        <v>0</v>
      </c>
      <c r="G13" s="3">
        <v>-82.6</v>
      </c>
      <c r="H13" s="3">
        <v>-1.9</v>
      </c>
      <c r="I13" s="3">
        <v>-96</v>
      </c>
      <c r="J13" s="3">
        <v>2.1</v>
      </c>
      <c r="K13" s="3">
        <v>-44.4</v>
      </c>
      <c r="L13" s="3">
        <v>0.8</v>
      </c>
      <c r="M13" s="3">
        <v>-16.899999999999999</v>
      </c>
      <c r="N13" s="3">
        <v>0</v>
      </c>
      <c r="O13" s="3"/>
      <c r="P13" s="3"/>
    </row>
    <row r="14" spans="5:16" x14ac:dyDescent="0.25">
      <c r="E14" s="4">
        <v>4</v>
      </c>
      <c r="F14" s="3">
        <v>0</v>
      </c>
      <c r="G14" s="3">
        <v>-85.6</v>
      </c>
      <c r="H14" s="3">
        <v>-2.7</v>
      </c>
      <c r="I14" s="3">
        <v>-97.3</v>
      </c>
      <c r="J14" s="3">
        <v>2.1</v>
      </c>
      <c r="K14" s="3">
        <v>-44.6</v>
      </c>
      <c r="L14" s="3">
        <v>0.5</v>
      </c>
      <c r="M14" s="3">
        <v>-19.600000000000001</v>
      </c>
      <c r="N14" s="3">
        <v>-1.1000000000000001</v>
      </c>
      <c r="O14" s="3"/>
      <c r="P14" s="3"/>
    </row>
    <row r="15" spans="5:16" x14ac:dyDescent="0.25">
      <c r="E15" s="4">
        <v>5</v>
      </c>
      <c r="F15" s="3">
        <v>0</v>
      </c>
      <c r="G15" s="3">
        <v>-84.6</v>
      </c>
      <c r="H15" s="3">
        <v>-3.1</v>
      </c>
      <c r="I15" s="3">
        <v>-101.1</v>
      </c>
      <c r="J15" s="3">
        <v>-2.8</v>
      </c>
      <c r="K15" s="3">
        <v>-44.5</v>
      </c>
      <c r="L15" s="3">
        <v>0.7</v>
      </c>
      <c r="M15" s="3">
        <v>-17.8</v>
      </c>
      <c r="N15" s="3">
        <v>-0.5</v>
      </c>
      <c r="O15" s="3"/>
      <c r="P15" s="3"/>
    </row>
    <row r="16" spans="5:16" x14ac:dyDescent="0.25">
      <c r="E16" s="4">
        <v>6</v>
      </c>
      <c r="F16" s="3">
        <v>0</v>
      </c>
      <c r="G16" s="3">
        <v>-85.1</v>
      </c>
      <c r="H16" s="3">
        <v>-0.8</v>
      </c>
      <c r="I16" s="3">
        <v>-98.5</v>
      </c>
      <c r="J16" s="3">
        <v>-0.2</v>
      </c>
      <c r="K16" s="3">
        <v>-44.7</v>
      </c>
      <c r="L16" s="3">
        <v>0.8</v>
      </c>
      <c r="M16" s="3">
        <v>-17.899999999999999</v>
      </c>
      <c r="N16" s="3">
        <v>-0.2</v>
      </c>
      <c r="O16" s="3"/>
      <c r="P16" s="3"/>
    </row>
    <row r="17" spans="5:16" x14ac:dyDescent="0.25">
      <c r="E17" s="4">
        <v>7</v>
      </c>
      <c r="F17" s="3">
        <v>0</v>
      </c>
      <c r="G17" s="3">
        <v>85.9</v>
      </c>
      <c r="H17" s="3">
        <v>-1.6</v>
      </c>
      <c r="I17" s="3">
        <v>-98.4</v>
      </c>
      <c r="J17" s="3">
        <v>1.2</v>
      </c>
      <c r="K17" s="3">
        <v>-46.4</v>
      </c>
      <c r="L17" s="3">
        <v>-2.8</v>
      </c>
      <c r="M17" s="3">
        <v>-19.600000000000001</v>
      </c>
      <c r="N17" s="3">
        <v>-0.8</v>
      </c>
      <c r="O17" s="3"/>
      <c r="P17" s="3"/>
    </row>
    <row r="18" spans="5:16" x14ac:dyDescent="0.25">
      <c r="E18" s="4">
        <v>8</v>
      </c>
      <c r="F18" s="3">
        <v>0</v>
      </c>
      <c r="G18" s="3">
        <v>-84.2</v>
      </c>
      <c r="H18" s="3">
        <v>-0.9</v>
      </c>
      <c r="I18" s="3">
        <v>-99.2</v>
      </c>
      <c r="J18" s="3">
        <v>0.3</v>
      </c>
      <c r="K18" s="3">
        <v>-43.8</v>
      </c>
      <c r="L18" s="3">
        <v>1.4</v>
      </c>
      <c r="M18" s="3">
        <v>-17.600000000000001</v>
      </c>
      <c r="N18" s="3">
        <v>0.3</v>
      </c>
      <c r="O18" s="3"/>
      <c r="P18" s="3"/>
    </row>
    <row r="19" spans="5:16" x14ac:dyDescent="0.25">
      <c r="E19" s="4">
        <v>9</v>
      </c>
      <c r="F19" s="3">
        <v>0</v>
      </c>
      <c r="G19" s="3">
        <v>-83.8</v>
      </c>
      <c r="H19" s="3">
        <v>-0.5</v>
      </c>
      <c r="I19" s="3">
        <v>-98</v>
      </c>
      <c r="J19" s="3">
        <v>-0.4</v>
      </c>
      <c r="K19" s="3">
        <v>-45.1</v>
      </c>
      <c r="L19" s="3">
        <v>0.1</v>
      </c>
      <c r="M19" s="3">
        <v>-16.899999999999999</v>
      </c>
      <c r="N19" s="3">
        <v>0.5</v>
      </c>
      <c r="O19" s="3"/>
      <c r="P19" s="3"/>
    </row>
    <row r="20" spans="5:16" x14ac:dyDescent="0.25">
      <c r="E20" s="4">
        <v>10</v>
      </c>
      <c r="F20" s="3">
        <v>0</v>
      </c>
      <c r="G20" s="3">
        <v>-84.5</v>
      </c>
      <c r="H20" s="3">
        <v>-1</v>
      </c>
      <c r="I20" s="3">
        <v>-97.9</v>
      </c>
      <c r="J20" s="3">
        <v>-0.3</v>
      </c>
      <c r="K20" s="3">
        <v>-45.5</v>
      </c>
      <c r="L20" s="3">
        <v>0.3</v>
      </c>
      <c r="M20" s="3">
        <v>-18.2</v>
      </c>
      <c r="N20" s="3">
        <v>-0.3</v>
      </c>
      <c r="O20" s="3"/>
      <c r="P20" s="3"/>
    </row>
    <row r="21" spans="5:16" x14ac:dyDescent="0.25">
      <c r="E21" s="4">
        <v>11</v>
      </c>
      <c r="F21" s="3">
        <v>0</v>
      </c>
      <c r="G21" s="3">
        <v>-94</v>
      </c>
      <c r="H21" s="3">
        <v>-6.6</v>
      </c>
      <c r="I21" s="3">
        <v>-97.9</v>
      </c>
      <c r="J21" s="3">
        <v>-0.5</v>
      </c>
      <c r="K21" s="3">
        <v>-43.8</v>
      </c>
      <c r="L21" s="3">
        <v>-0.8</v>
      </c>
      <c r="M21" s="3">
        <v>-18.5</v>
      </c>
      <c r="N21" s="3">
        <v>-0.3</v>
      </c>
      <c r="O21" s="3"/>
      <c r="P21" s="3"/>
    </row>
    <row r="22" spans="5:16" x14ac:dyDescent="0.25">
      <c r="E22" s="4">
        <v>12</v>
      </c>
      <c r="F22" s="3">
        <v>0</v>
      </c>
      <c r="G22" s="3">
        <v>-87.4</v>
      </c>
      <c r="H22" s="3">
        <v>-1.1000000000000001</v>
      </c>
      <c r="I22" s="3">
        <v>-97.3</v>
      </c>
      <c r="J22" s="3">
        <v>0.1</v>
      </c>
      <c r="K22" s="3">
        <v>-45.3</v>
      </c>
      <c r="L22" s="3">
        <v>-1.7</v>
      </c>
      <c r="M22" s="3">
        <v>-17.2</v>
      </c>
      <c r="N22" s="3">
        <v>-1</v>
      </c>
      <c r="O22" s="3"/>
      <c r="P22" s="3"/>
    </row>
    <row r="23" spans="5:16" x14ac:dyDescent="0.25">
      <c r="E23" s="4">
        <v>13</v>
      </c>
      <c r="F23" s="3">
        <v>0</v>
      </c>
      <c r="G23" s="3">
        <v>-86.8</v>
      </c>
      <c r="H23" s="3">
        <v>-1.3</v>
      </c>
      <c r="I23" s="3">
        <v>-98.8</v>
      </c>
      <c r="J23" s="3">
        <v>0.1</v>
      </c>
      <c r="K23" s="3">
        <v>-44</v>
      </c>
      <c r="L23" s="3">
        <v>-2.4</v>
      </c>
      <c r="M23" s="3">
        <v>-17.100000000000001</v>
      </c>
      <c r="N23" s="3">
        <v>0.5</v>
      </c>
      <c r="O23" s="3"/>
      <c r="P23" s="3"/>
    </row>
    <row r="24" spans="5:16" x14ac:dyDescent="0.25">
      <c r="E24" s="4">
        <v>14</v>
      </c>
      <c r="F24" s="3">
        <v>0</v>
      </c>
      <c r="G24" s="3">
        <v>-86</v>
      </c>
      <c r="H24" s="3">
        <v>0.2</v>
      </c>
      <c r="I24" s="3">
        <v>-98.4</v>
      </c>
      <c r="J24" s="3">
        <v>-0.7</v>
      </c>
      <c r="K24" s="3">
        <v>-40</v>
      </c>
      <c r="L24" s="3">
        <v>-0.5</v>
      </c>
      <c r="M24" s="3">
        <v>-16.2</v>
      </c>
      <c r="N24" s="3">
        <v>0.5</v>
      </c>
      <c r="O24" s="3"/>
      <c r="P24" s="3"/>
    </row>
    <row r="25" spans="5:16" x14ac:dyDescent="0.25">
      <c r="E25" s="4">
        <v>15</v>
      </c>
      <c r="F25" s="3">
        <v>0</v>
      </c>
      <c r="G25" s="3">
        <v>-86.7</v>
      </c>
      <c r="H25" s="3">
        <v>-0.5</v>
      </c>
      <c r="I25" s="3">
        <v>-95.8</v>
      </c>
      <c r="J25" s="3">
        <v>1.1000000000000001</v>
      </c>
      <c r="K25" s="3">
        <v>-40.299999999999997</v>
      </c>
      <c r="L25" s="3">
        <v>0.3</v>
      </c>
      <c r="M25" s="3">
        <v>-16.2</v>
      </c>
      <c r="N25" s="3">
        <v>0</v>
      </c>
      <c r="O25" s="3"/>
      <c r="P25" s="3"/>
    </row>
    <row r="26" spans="5:16" x14ac:dyDescent="0.25">
      <c r="E26" s="4">
        <v>16</v>
      </c>
      <c r="F26" s="3">
        <v>0</v>
      </c>
      <c r="G26" s="3">
        <v>-86.1</v>
      </c>
      <c r="H26" s="3">
        <v>-1.2</v>
      </c>
      <c r="I26" s="3">
        <v>-97.8</v>
      </c>
      <c r="J26" s="3">
        <v>-0.6</v>
      </c>
      <c r="K26" s="3">
        <v>-39.200000000000003</v>
      </c>
      <c r="L26" s="3">
        <v>0.1</v>
      </c>
      <c r="M26" s="3">
        <v>-17.399999999999999</v>
      </c>
      <c r="N26" s="3">
        <v>-0.9</v>
      </c>
      <c r="O26" s="3"/>
      <c r="P26" s="3"/>
    </row>
    <row r="27" spans="5:16" x14ac:dyDescent="0.25">
      <c r="E27" s="4">
        <v>17</v>
      </c>
      <c r="F27" s="3">
        <v>0</v>
      </c>
      <c r="G27" s="3">
        <v>-85.1</v>
      </c>
      <c r="H27" s="3">
        <v>-0.2</v>
      </c>
      <c r="I27" s="3">
        <v>-97.2</v>
      </c>
      <c r="J27" s="3">
        <v>1.3</v>
      </c>
      <c r="K27" s="3">
        <v>-40.5</v>
      </c>
      <c r="L27" s="3">
        <v>-1.5</v>
      </c>
      <c r="M27" s="3">
        <v>-18.2</v>
      </c>
      <c r="N27" s="3">
        <v>-1</v>
      </c>
      <c r="O27" s="3"/>
      <c r="P27" s="3"/>
    </row>
    <row r="28" spans="5:16" x14ac:dyDescent="0.25">
      <c r="E28" s="4">
        <v>18</v>
      </c>
      <c r="F28" s="3">
        <v>0</v>
      </c>
      <c r="G28" s="3">
        <v>-84.4</v>
      </c>
      <c r="H28" s="3">
        <v>0.3</v>
      </c>
      <c r="I28" s="3">
        <v>-96.5</v>
      </c>
      <c r="J28" s="3">
        <v>-0.2</v>
      </c>
      <c r="K28" s="3">
        <v>-40.799999999999997</v>
      </c>
      <c r="L28" s="3">
        <v>-1.3</v>
      </c>
      <c r="M28" s="3">
        <v>-17.600000000000001</v>
      </c>
      <c r="N28" s="3">
        <v>-1.2</v>
      </c>
      <c r="O28" s="3"/>
      <c r="P28" s="3"/>
    </row>
    <row r="29" spans="5:16" x14ac:dyDescent="0.25">
      <c r="E29" s="4">
        <v>19</v>
      </c>
      <c r="F29" s="3">
        <v>0</v>
      </c>
      <c r="G29" s="3">
        <v>-85.1</v>
      </c>
      <c r="H29" s="3">
        <v>-0.1</v>
      </c>
      <c r="I29" s="3">
        <v>-95.9</v>
      </c>
      <c r="J29" s="3">
        <v>0.4</v>
      </c>
      <c r="K29" s="3">
        <v>-41.6</v>
      </c>
      <c r="L29" s="3">
        <v>-1.6</v>
      </c>
      <c r="M29" s="3">
        <v>-17.2</v>
      </c>
      <c r="N29" s="3">
        <v>0.5</v>
      </c>
      <c r="O29" s="3"/>
      <c r="P29" s="3"/>
    </row>
    <row r="30" spans="5:16" x14ac:dyDescent="0.25">
      <c r="E30" s="4">
        <v>20</v>
      </c>
      <c r="F30" s="3">
        <v>0</v>
      </c>
      <c r="G30" s="3">
        <v>-85</v>
      </c>
      <c r="H30" s="3">
        <v>0.2</v>
      </c>
      <c r="I30" s="3">
        <v>-96.4</v>
      </c>
      <c r="J30" s="3">
        <v>0.2</v>
      </c>
      <c r="K30" s="3">
        <v>-42</v>
      </c>
      <c r="L30" s="3">
        <v>-3.3</v>
      </c>
      <c r="M30" s="3">
        <v>-16.899999999999999</v>
      </c>
      <c r="N30" s="3">
        <v>-0.5</v>
      </c>
      <c r="O30" s="3"/>
      <c r="P30" s="3"/>
    </row>
    <row r="31" spans="5:16" x14ac:dyDescent="0.25">
      <c r="E31" s="4">
        <v>21</v>
      </c>
      <c r="F31" s="3">
        <v>0</v>
      </c>
      <c r="G31" s="3">
        <v>-86</v>
      </c>
      <c r="H31" s="3">
        <v>-1</v>
      </c>
      <c r="I31" s="3">
        <v>-96</v>
      </c>
      <c r="J31" s="3">
        <v>-0.1</v>
      </c>
      <c r="K31" s="3">
        <v>-42.2</v>
      </c>
      <c r="L31" s="3">
        <v>-5.0999999999999996</v>
      </c>
      <c r="M31" s="3">
        <v>-16.7</v>
      </c>
      <c r="N31" s="3">
        <v>-0.1</v>
      </c>
      <c r="O31" s="3"/>
      <c r="P31" s="3"/>
    </row>
    <row r="32" spans="5:16" x14ac:dyDescent="0.25">
      <c r="E32" s="4">
        <v>22</v>
      </c>
      <c r="F32" s="3">
        <v>0</v>
      </c>
      <c r="G32" s="3">
        <v>-84.7</v>
      </c>
      <c r="H32" s="3">
        <v>-0.4</v>
      </c>
      <c r="I32" s="3">
        <v>-97.1</v>
      </c>
      <c r="J32" s="3">
        <v>1.2</v>
      </c>
      <c r="K32" s="3">
        <v>-37.6</v>
      </c>
      <c r="L32" s="3">
        <v>0.4</v>
      </c>
      <c r="M32" s="3">
        <v>-16.2</v>
      </c>
      <c r="N32" s="3">
        <v>0.3</v>
      </c>
      <c r="O32" s="3"/>
      <c r="P32" s="3"/>
    </row>
    <row r="33" spans="5:16" x14ac:dyDescent="0.25">
      <c r="E33" s="4">
        <v>23</v>
      </c>
      <c r="F33" s="3">
        <v>0</v>
      </c>
      <c r="G33" s="3">
        <v>-85.9</v>
      </c>
      <c r="H33" s="3">
        <v>0.3</v>
      </c>
      <c r="I33" s="3">
        <v>-96.6</v>
      </c>
      <c r="J33" s="3">
        <v>-0.8</v>
      </c>
      <c r="K33" s="3">
        <v>-36.299999999999997</v>
      </c>
      <c r="L33" s="3">
        <v>0.2</v>
      </c>
      <c r="M33" s="3">
        <v>-16.7</v>
      </c>
      <c r="N33" s="3">
        <v>-0.4</v>
      </c>
      <c r="O33" s="3"/>
      <c r="P33" s="3"/>
    </row>
    <row r="34" spans="5:16" x14ac:dyDescent="0.25">
      <c r="E34" s="4">
        <v>24</v>
      </c>
      <c r="F34" s="3">
        <v>0</v>
      </c>
      <c r="G34" s="3">
        <v>-86.8</v>
      </c>
      <c r="H34" s="3">
        <v>-0.2</v>
      </c>
      <c r="I34" s="3">
        <v>-93.6</v>
      </c>
      <c r="J34" s="3">
        <v>1.1000000000000001</v>
      </c>
      <c r="K34" s="3">
        <v>-35.6</v>
      </c>
      <c r="L34" s="3">
        <v>1</v>
      </c>
      <c r="M34" s="3">
        <v>-16.899999999999999</v>
      </c>
      <c r="N34" s="3">
        <v>-0.8</v>
      </c>
      <c r="O34" s="3"/>
      <c r="P34" s="3"/>
    </row>
    <row r="35" spans="5:16" x14ac:dyDescent="0.25">
      <c r="E35" s="4">
        <v>25</v>
      </c>
      <c r="F35" s="3">
        <v>0</v>
      </c>
      <c r="G35" s="3">
        <v>-86.3</v>
      </c>
      <c r="H35" s="3">
        <v>-0.3</v>
      </c>
      <c r="I35" s="3">
        <v>-93.8</v>
      </c>
      <c r="J35" s="3">
        <v>-0.6</v>
      </c>
      <c r="K35" s="3">
        <v>-36.799999999999997</v>
      </c>
      <c r="L35" s="3">
        <v>-0.8</v>
      </c>
      <c r="M35" s="3">
        <v>-17.100000000000001</v>
      </c>
      <c r="N35" s="3">
        <v>-0.4</v>
      </c>
      <c r="O35" s="3"/>
      <c r="P35" s="3"/>
    </row>
    <row r="36" spans="5:16" x14ac:dyDescent="0.25">
      <c r="E36" s="4">
        <v>26</v>
      </c>
      <c r="F36" s="3">
        <v>0</v>
      </c>
      <c r="G36" s="3">
        <v>-86.8</v>
      </c>
      <c r="H36" s="3">
        <v>0.3</v>
      </c>
      <c r="I36" s="3">
        <v>-93.4</v>
      </c>
      <c r="J36" s="3">
        <v>0.7</v>
      </c>
      <c r="K36" s="3">
        <v>-35</v>
      </c>
      <c r="L36" s="3">
        <v>1.6</v>
      </c>
      <c r="M36" s="3">
        <v>-17.100000000000001</v>
      </c>
      <c r="N36" s="3">
        <v>-0.6</v>
      </c>
      <c r="O36" s="3"/>
      <c r="P36" s="3"/>
    </row>
    <row r="37" spans="5:16" x14ac:dyDescent="0.25">
      <c r="E37" s="4">
        <v>27</v>
      </c>
      <c r="F37" s="3">
        <v>0</v>
      </c>
      <c r="G37" s="3">
        <v>-85.3</v>
      </c>
      <c r="H37" s="3">
        <v>-0.3</v>
      </c>
      <c r="I37" s="3">
        <v>-92.8</v>
      </c>
      <c r="J37" s="3">
        <v>-0.5</v>
      </c>
      <c r="K37" s="3">
        <v>-35.200000000000003</v>
      </c>
      <c r="L37" s="3">
        <v>1.2</v>
      </c>
      <c r="M37" s="3">
        <v>-17.2</v>
      </c>
      <c r="N37" s="3">
        <v>0.9</v>
      </c>
      <c r="O37" s="3"/>
      <c r="P37" s="3"/>
    </row>
    <row r="38" spans="5:16" x14ac:dyDescent="0.25">
      <c r="E38" s="4">
        <v>28</v>
      </c>
      <c r="F38" s="3">
        <v>0</v>
      </c>
      <c r="G38" s="3">
        <v>-86.1</v>
      </c>
      <c r="H38" s="3">
        <v>0.2</v>
      </c>
      <c r="I38" s="3">
        <v>-93.3</v>
      </c>
      <c r="J38" s="3">
        <v>-0.3</v>
      </c>
      <c r="K38" s="3">
        <v>-33.4</v>
      </c>
      <c r="L38" s="3">
        <v>2.4</v>
      </c>
      <c r="M38" s="3">
        <v>-15.9</v>
      </c>
      <c r="N38" s="3">
        <v>0.3</v>
      </c>
      <c r="O38" s="3"/>
      <c r="P38" s="3"/>
    </row>
    <row r="39" spans="5:16" x14ac:dyDescent="0.25">
      <c r="E39" s="4">
        <v>29</v>
      </c>
      <c r="F39" s="3">
        <v>0</v>
      </c>
      <c r="G39" s="3">
        <v>-85.9</v>
      </c>
      <c r="H39" s="3">
        <v>-0.3</v>
      </c>
      <c r="I39" s="3">
        <v>-94.3</v>
      </c>
      <c r="J39" s="3">
        <v>0.7</v>
      </c>
      <c r="K39" s="3">
        <v>-37.1</v>
      </c>
      <c r="L39" s="3">
        <v>-0.5</v>
      </c>
      <c r="M39" s="3">
        <v>-15.7</v>
      </c>
      <c r="N39" s="3">
        <v>0.1</v>
      </c>
      <c r="O39" s="3"/>
      <c r="P39" s="3"/>
    </row>
    <row r="40" spans="5:16" x14ac:dyDescent="0.25">
      <c r="E40" s="4">
        <v>30</v>
      </c>
      <c r="F40" s="3">
        <v>0</v>
      </c>
      <c r="G40" s="3">
        <v>85.7</v>
      </c>
      <c r="H40" s="3">
        <v>-1.2</v>
      </c>
      <c r="I40" s="3">
        <v>-95.5</v>
      </c>
      <c r="J40" s="3">
        <v>-0.7</v>
      </c>
      <c r="K40" s="3">
        <v>-35.5</v>
      </c>
      <c r="L40" s="3">
        <v>1.2</v>
      </c>
      <c r="M40" s="3">
        <v>-15.6</v>
      </c>
      <c r="N40" s="3">
        <v>-0.3</v>
      </c>
      <c r="O40" s="3"/>
      <c r="P40" s="3"/>
    </row>
    <row r="41" spans="5:16" x14ac:dyDescent="0.25">
      <c r="E41" s="4"/>
      <c r="F41" s="3">
        <v>0</v>
      </c>
      <c r="G41" s="3"/>
      <c r="H41" s="3"/>
      <c r="I41" s="10">
        <v>-91.2</v>
      </c>
      <c r="J41" s="3">
        <v>0.2</v>
      </c>
      <c r="K41" s="10">
        <v>-36</v>
      </c>
      <c r="L41" s="3">
        <v>-1</v>
      </c>
      <c r="M41" s="3">
        <v>-15.8</v>
      </c>
      <c r="N41" s="3">
        <v>-0.2</v>
      </c>
      <c r="O41" s="10"/>
      <c r="P41" s="3"/>
    </row>
    <row r="42" spans="5:16" x14ac:dyDescent="0.25">
      <c r="I42" s="11"/>
    </row>
    <row r="43" spans="5:16" x14ac:dyDescent="0.25">
      <c r="F43">
        <f t="shared" ref="F43:M43" si="0">AVERAGE(F11:F41)</f>
        <v>0</v>
      </c>
      <c r="G43">
        <f t="shared" si="0"/>
        <v>-74.90666666666668</v>
      </c>
      <c r="H43">
        <f t="shared" si="0"/>
        <v>-1.0633333333333332</v>
      </c>
      <c r="I43">
        <f t="shared" si="0"/>
        <v>-96.619354838709697</v>
      </c>
      <c r="J43">
        <f t="shared" si="0"/>
        <v>6.1290322580645158E-2</v>
      </c>
      <c r="K43">
        <f t="shared" si="0"/>
        <v>-39.445161290322581</v>
      </c>
      <c r="L43">
        <f t="shared" si="0"/>
        <v>-0.31935483870967751</v>
      </c>
      <c r="M43">
        <f t="shared" si="0"/>
        <v>-17.251612903225801</v>
      </c>
      <c r="N43">
        <f>AVERAGE(N11:N41)</f>
        <v>-0.29354838709677417</v>
      </c>
    </row>
    <row r="45" spans="5:16" ht="15.75" x14ac:dyDescent="0.25">
      <c r="E45" s="20"/>
      <c r="F45" s="20"/>
      <c r="G45" s="20"/>
      <c r="H45" s="20"/>
    </row>
    <row r="46" spans="5:16" x14ac:dyDescent="0.25">
      <c r="E46" s="1"/>
      <c r="F46" s="2"/>
      <c r="G46" s="2"/>
      <c r="H46" s="2"/>
      <c r="J46" s="2"/>
    </row>
    <row r="47" spans="5:16" x14ac:dyDescent="0.25">
      <c r="E47" s="1"/>
      <c r="F47" s="1"/>
      <c r="G47" s="1"/>
      <c r="H47" s="1"/>
      <c r="J47" s="1"/>
    </row>
    <row r="48" spans="5:16" x14ac:dyDescent="0.25">
      <c r="E48" s="1"/>
      <c r="F48" s="1"/>
      <c r="J48" s="1"/>
    </row>
    <row r="49" spans="5:10" x14ac:dyDescent="0.25">
      <c r="E49" s="1"/>
      <c r="F49" s="1"/>
      <c r="J49" s="1"/>
    </row>
    <row r="50" spans="5:10" x14ac:dyDescent="0.25">
      <c r="E50" s="1"/>
      <c r="F50" s="1"/>
      <c r="H50" s="1"/>
      <c r="J50" s="1"/>
    </row>
    <row r="51" spans="5:10" x14ac:dyDescent="0.25">
      <c r="E51" s="1"/>
      <c r="F51" s="1"/>
      <c r="G51" s="1"/>
      <c r="H51" s="1"/>
      <c r="J51" s="1"/>
    </row>
    <row r="52" spans="5:10" x14ac:dyDescent="0.25">
      <c r="E52" s="1"/>
      <c r="F52" s="1"/>
      <c r="G52" s="1"/>
      <c r="H52" s="1"/>
      <c r="J52" s="1"/>
    </row>
    <row r="53" spans="5:10" x14ac:dyDescent="0.25">
      <c r="E53" s="1"/>
      <c r="F53" s="1"/>
      <c r="G53" s="1"/>
      <c r="H53" s="1"/>
      <c r="J53" s="1"/>
    </row>
    <row r="54" spans="5:10" x14ac:dyDescent="0.25">
      <c r="E54" s="1"/>
      <c r="F54" s="1"/>
      <c r="G54" s="1"/>
      <c r="H54" s="1"/>
      <c r="J54" s="1"/>
    </row>
    <row r="55" spans="5:10" x14ac:dyDescent="0.25">
      <c r="E55" s="1"/>
      <c r="F55" s="1"/>
      <c r="G55" s="1"/>
      <c r="H55" s="1"/>
      <c r="J55" s="1"/>
    </row>
    <row r="56" spans="5:10" x14ac:dyDescent="0.25">
      <c r="E56" s="1"/>
      <c r="F56" s="1"/>
      <c r="G56" s="1"/>
      <c r="H56" s="1"/>
      <c r="J56" s="1"/>
    </row>
    <row r="57" spans="5:10" x14ac:dyDescent="0.25">
      <c r="E57" s="1"/>
      <c r="F57" s="1"/>
      <c r="G57" s="1"/>
      <c r="H57" s="1"/>
      <c r="J57" s="1"/>
    </row>
    <row r="58" spans="5:10" x14ac:dyDescent="0.25">
      <c r="E58" s="1"/>
      <c r="F58" s="1"/>
      <c r="G58" s="1"/>
      <c r="H58" s="1"/>
      <c r="J58" s="1"/>
    </row>
    <row r="59" spans="5:10" x14ac:dyDescent="0.25">
      <c r="E59" s="1"/>
      <c r="F59" s="1"/>
      <c r="G59" s="1"/>
      <c r="H59" s="1"/>
      <c r="J59" s="1"/>
    </row>
    <row r="60" spans="5:10" x14ac:dyDescent="0.25">
      <c r="E60" s="1"/>
      <c r="F60" s="1"/>
      <c r="G60" s="1"/>
      <c r="H60" s="1"/>
      <c r="J60" s="1"/>
    </row>
    <row r="61" spans="5:10" x14ac:dyDescent="0.25">
      <c r="E61" s="1"/>
      <c r="F61" s="1"/>
      <c r="G61" s="1"/>
      <c r="H61" s="1"/>
      <c r="J61" s="1"/>
    </row>
    <row r="62" spans="5:10" x14ac:dyDescent="0.25">
      <c r="E62" s="1"/>
      <c r="F62" s="1"/>
      <c r="G62" s="1"/>
      <c r="H62" s="1"/>
      <c r="J62" s="1"/>
    </row>
    <row r="63" spans="5:10" x14ac:dyDescent="0.25">
      <c r="E63" s="1"/>
      <c r="F63" s="1"/>
      <c r="G63" s="1"/>
      <c r="H63" s="1"/>
      <c r="J63" s="1"/>
    </row>
    <row r="64" spans="5:10" x14ac:dyDescent="0.25">
      <c r="E64" s="1"/>
      <c r="F64" s="1"/>
      <c r="G64" s="1"/>
      <c r="H64" s="1"/>
      <c r="J64" s="1"/>
    </row>
    <row r="65" spans="5:10" x14ac:dyDescent="0.25">
      <c r="E65" s="1"/>
      <c r="F65" s="1"/>
      <c r="G65" s="1"/>
      <c r="H65" s="1"/>
      <c r="J65" s="1"/>
    </row>
    <row r="66" spans="5:10" x14ac:dyDescent="0.25">
      <c r="E66" s="1"/>
      <c r="F66" s="1"/>
      <c r="G66" s="1"/>
      <c r="H66" s="1"/>
      <c r="J66" s="1"/>
    </row>
    <row r="67" spans="5:10" x14ac:dyDescent="0.25">
      <c r="E67" s="1"/>
      <c r="F67" s="1"/>
      <c r="G67" s="1"/>
      <c r="H67" s="1"/>
      <c r="J67" s="1"/>
    </row>
    <row r="68" spans="5:10" x14ac:dyDescent="0.25">
      <c r="E68" s="1"/>
      <c r="F68" s="1"/>
      <c r="G68" s="1"/>
      <c r="H68" s="1"/>
      <c r="J68" s="1"/>
    </row>
    <row r="69" spans="5:10" x14ac:dyDescent="0.25">
      <c r="E69" s="1"/>
      <c r="F69" s="1"/>
      <c r="G69" s="1"/>
      <c r="H69" s="1"/>
      <c r="J69" s="1"/>
    </row>
    <row r="70" spans="5:10" x14ac:dyDescent="0.25">
      <c r="E70" s="1"/>
      <c r="F70" s="1"/>
      <c r="G70" s="1"/>
      <c r="H70" s="1"/>
      <c r="J70" s="1"/>
    </row>
    <row r="71" spans="5:10" x14ac:dyDescent="0.25">
      <c r="E71" s="1"/>
      <c r="F71" s="1"/>
      <c r="G71" s="1"/>
      <c r="H71" s="1"/>
      <c r="J71" s="1"/>
    </row>
    <row r="72" spans="5:10" x14ac:dyDescent="0.25">
      <c r="E72" s="1"/>
      <c r="F72" s="1"/>
      <c r="G72" s="1"/>
      <c r="H72" s="1"/>
      <c r="J72" s="1"/>
    </row>
    <row r="73" spans="5:10" x14ac:dyDescent="0.25">
      <c r="E73" s="1"/>
      <c r="F73" s="1"/>
      <c r="G73" s="1"/>
      <c r="H73" s="1"/>
      <c r="J73" s="1"/>
    </row>
    <row r="74" spans="5:10" x14ac:dyDescent="0.25">
      <c r="E74" s="1"/>
      <c r="F74" s="1"/>
      <c r="G74" s="1"/>
      <c r="H74" s="1"/>
      <c r="J74" s="1"/>
    </row>
    <row r="75" spans="5:10" x14ac:dyDescent="0.25">
      <c r="E75" s="1"/>
      <c r="F75" s="1"/>
      <c r="G75" s="1"/>
      <c r="H75" s="1"/>
      <c r="J75" s="1"/>
    </row>
    <row r="76" spans="5:10" x14ac:dyDescent="0.25">
      <c r="E76" s="1"/>
      <c r="F76" s="1"/>
      <c r="G76" s="1"/>
      <c r="H76" s="1"/>
      <c r="J76" s="1"/>
    </row>
    <row r="77" spans="5:10" x14ac:dyDescent="0.25">
      <c r="E77" s="1"/>
      <c r="F77" s="1"/>
      <c r="G77" s="1"/>
      <c r="H77" s="1"/>
      <c r="J77" s="1"/>
    </row>
    <row r="80" spans="5:10" ht="15.75" x14ac:dyDescent="0.25">
      <c r="E80" s="20"/>
      <c r="F80" s="20"/>
      <c r="G80" s="20"/>
      <c r="H80" s="20"/>
    </row>
    <row r="81" spans="5:8" x14ac:dyDescent="0.25">
      <c r="E81" s="1"/>
      <c r="F81" s="2"/>
      <c r="G81" s="2"/>
      <c r="H81" s="2"/>
    </row>
    <row r="82" spans="5:8" x14ac:dyDescent="0.25">
      <c r="E82" s="1"/>
      <c r="F82" s="1"/>
      <c r="G82" s="1"/>
      <c r="H82" s="1"/>
    </row>
    <row r="83" spans="5:8" x14ac:dyDescent="0.25">
      <c r="E83" s="1"/>
      <c r="F83" s="1"/>
      <c r="G83" s="1"/>
      <c r="H83" s="1"/>
    </row>
    <row r="84" spans="5:8" x14ac:dyDescent="0.25">
      <c r="E84" s="1"/>
      <c r="F84" s="1"/>
      <c r="G84" s="1"/>
      <c r="H84" s="1"/>
    </row>
    <row r="85" spans="5:8" x14ac:dyDescent="0.25">
      <c r="E85" s="1"/>
      <c r="F85" s="1"/>
      <c r="G85" s="1"/>
      <c r="H85" s="1"/>
    </row>
    <row r="86" spans="5:8" x14ac:dyDescent="0.25">
      <c r="E86" s="1"/>
      <c r="F86" s="1"/>
      <c r="G86" s="1"/>
      <c r="H86" s="1"/>
    </row>
    <row r="87" spans="5:8" x14ac:dyDescent="0.25">
      <c r="E87" s="1"/>
      <c r="F87" s="1"/>
      <c r="G87" s="1"/>
      <c r="H87" s="1"/>
    </row>
    <row r="88" spans="5:8" x14ac:dyDescent="0.25">
      <c r="E88" s="1"/>
      <c r="F88" s="1"/>
      <c r="G88" s="1"/>
      <c r="H88" s="1"/>
    </row>
    <row r="89" spans="5:8" x14ac:dyDescent="0.25">
      <c r="E89" s="1"/>
      <c r="F89" s="1"/>
      <c r="G89" s="1"/>
      <c r="H89" s="1"/>
    </row>
    <row r="90" spans="5:8" x14ac:dyDescent="0.25">
      <c r="E90" s="1"/>
      <c r="F90" s="1"/>
      <c r="G90" s="1"/>
      <c r="H90" s="1"/>
    </row>
    <row r="91" spans="5:8" x14ac:dyDescent="0.25">
      <c r="E91" s="1"/>
      <c r="F91" s="1"/>
      <c r="G91" s="1"/>
      <c r="H91" s="1"/>
    </row>
    <row r="92" spans="5:8" x14ac:dyDescent="0.25">
      <c r="E92" s="1"/>
      <c r="F92" s="1"/>
      <c r="G92" s="1"/>
      <c r="H92" s="1"/>
    </row>
    <row r="93" spans="5:8" x14ac:dyDescent="0.25">
      <c r="E93" s="1"/>
      <c r="F93" s="1"/>
      <c r="G93" s="1"/>
      <c r="H93" s="1"/>
    </row>
    <row r="94" spans="5:8" x14ac:dyDescent="0.25">
      <c r="E94" s="1"/>
      <c r="F94" s="1"/>
      <c r="G94" s="1"/>
      <c r="H94" s="1"/>
    </row>
    <row r="95" spans="5:8" x14ac:dyDescent="0.25">
      <c r="E95" s="1"/>
      <c r="F95" s="1"/>
      <c r="G95" s="1"/>
      <c r="H95" s="1"/>
    </row>
    <row r="96" spans="5:8" x14ac:dyDescent="0.25">
      <c r="E96" s="1"/>
      <c r="F96" s="1"/>
      <c r="G96" s="1"/>
      <c r="H96" s="1"/>
    </row>
    <row r="97" spans="5:8" x14ac:dyDescent="0.25">
      <c r="E97" s="1"/>
      <c r="F97" s="1"/>
      <c r="G97" s="1"/>
      <c r="H97" s="1"/>
    </row>
    <row r="98" spans="5:8" x14ac:dyDescent="0.25">
      <c r="E98" s="1"/>
      <c r="F98" s="1"/>
      <c r="G98" s="1"/>
      <c r="H98" s="1"/>
    </row>
    <row r="99" spans="5:8" x14ac:dyDescent="0.25">
      <c r="E99" s="1"/>
      <c r="F99" s="1"/>
      <c r="G99" s="1"/>
      <c r="H99" s="1"/>
    </row>
    <row r="100" spans="5:8" x14ac:dyDescent="0.25">
      <c r="E100" s="1"/>
      <c r="F100" s="1"/>
      <c r="G100" s="1"/>
      <c r="H100" s="1"/>
    </row>
    <row r="101" spans="5:8" x14ac:dyDescent="0.25">
      <c r="E101" s="1"/>
      <c r="F101" s="1"/>
      <c r="G101" s="1"/>
      <c r="H101" s="1"/>
    </row>
    <row r="102" spans="5:8" x14ac:dyDescent="0.25">
      <c r="E102" s="1"/>
      <c r="F102" s="1"/>
      <c r="G102" s="1"/>
      <c r="H102" s="1"/>
    </row>
    <row r="103" spans="5:8" x14ac:dyDescent="0.25">
      <c r="E103" s="1"/>
      <c r="F103" s="1"/>
      <c r="G103" s="1"/>
      <c r="H103" s="1"/>
    </row>
    <row r="104" spans="5:8" x14ac:dyDescent="0.25">
      <c r="E104" s="1"/>
      <c r="F104" s="1"/>
      <c r="G104" s="1"/>
      <c r="H104" s="1"/>
    </row>
    <row r="105" spans="5:8" x14ac:dyDescent="0.25">
      <c r="E105" s="1"/>
      <c r="F105" s="1"/>
      <c r="G105" s="1"/>
      <c r="H105" s="1"/>
    </row>
    <row r="106" spans="5:8" x14ac:dyDescent="0.25">
      <c r="E106" s="1"/>
      <c r="F106" s="1"/>
      <c r="G106" s="1"/>
      <c r="H106" s="1"/>
    </row>
    <row r="107" spans="5:8" x14ac:dyDescent="0.25">
      <c r="E107" s="1"/>
      <c r="F107" s="1"/>
      <c r="G107" s="1"/>
      <c r="H107" s="1"/>
    </row>
    <row r="108" spans="5:8" x14ac:dyDescent="0.25">
      <c r="E108" s="1"/>
      <c r="F108" s="1"/>
      <c r="G108" s="1"/>
      <c r="H108" s="1"/>
    </row>
    <row r="109" spans="5:8" x14ac:dyDescent="0.25">
      <c r="E109" s="1"/>
      <c r="F109" s="1"/>
      <c r="G109" s="1"/>
      <c r="H109" s="1"/>
    </row>
    <row r="110" spans="5:8" x14ac:dyDescent="0.25">
      <c r="E110" s="1"/>
      <c r="F110" s="1"/>
      <c r="G110" s="1"/>
      <c r="H110" s="1"/>
    </row>
    <row r="111" spans="5:8" x14ac:dyDescent="0.25">
      <c r="E111" s="1"/>
      <c r="F111" s="1"/>
      <c r="G111" s="1"/>
      <c r="H111" s="1"/>
    </row>
    <row r="112" spans="5:8" x14ac:dyDescent="0.25">
      <c r="E112" s="1"/>
      <c r="F112" s="1"/>
      <c r="G112" s="1"/>
      <c r="H112" s="1"/>
    </row>
    <row r="115" spans="5:8" ht="15.75" x14ac:dyDescent="0.25">
      <c r="E115" s="20"/>
      <c r="F115" s="20"/>
      <c r="G115" s="20"/>
      <c r="H115" s="20"/>
    </row>
    <row r="116" spans="5:8" x14ac:dyDescent="0.25">
      <c r="E116" s="1"/>
      <c r="F116" s="2"/>
      <c r="G116" s="2"/>
      <c r="H116" s="2"/>
    </row>
    <row r="117" spans="5:8" x14ac:dyDescent="0.25">
      <c r="E117" s="1"/>
      <c r="F117" s="1"/>
      <c r="G117" s="1"/>
      <c r="H117" s="1"/>
    </row>
    <row r="118" spans="5:8" x14ac:dyDescent="0.25">
      <c r="E118" s="1"/>
      <c r="F118" s="1"/>
      <c r="G118" s="1"/>
      <c r="H118" s="1"/>
    </row>
    <row r="119" spans="5:8" x14ac:dyDescent="0.25">
      <c r="E119" s="1"/>
      <c r="F119" s="1"/>
      <c r="G119" s="1"/>
      <c r="H119" s="1"/>
    </row>
    <row r="120" spans="5:8" x14ac:dyDescent="0.25">
      <c r="E120" s="1"/>
      <c r="F120" s="1"/>
      <c r="G120" s="1"/>
      <c r="H120" s="1"/>
    </row>
    <row r="121" spans="5:8" x14ac:dyDescent="0.25">
      <c r="E121" s="1"/>
      <c r="F121" s="1"/>
      <c r="G121" s="1"/>
      <c r="H121" s="1"/>
    </row>
    <row r="122" spans="5:8" x14ac:dyDescent="0.25">
      <c r="E122" s="1"/>
      <c r="F122" s="1"/>
      <c r="G122" s="1"/>
      <c r="H122" s="1"/>
    </row>
    <row r="123" spans="5:8" x14ac:dyDescent="0.25">
      <c r="E123" s="1"/>
      <c r="F123" s="1"/>
      <c r="G123" s="1"/>
      <c r="H123" s="1"/>
    </row>
    <row r="124" spans="5:8" x14ac:dyDescent="0.25">
      <c r="E124" s="1"/>
      <c r="F124" s="1"/>
      <c r="G124" s="1"/>
      <c r="H124" s="1"/>
    </row>
    <row r="125" spans="5:8" x14ac:dyDescent="0.25">
      <c r="E125" s="1"/>
      <c r="F125" s="1"/>
      <c r="G125" s="1"/>
      <c r="H125" s="1"/>
    </row>
    <row r="126" spans="5:8" x14ac:dyDescent="0.25">
      <c r="E126" s="1"/>
      <c r="F126" s="1"/>
      <c r="G126" s="1"/>
      <c r="H126" s="1"/>
    </row>
    <row r="127" spans="5:8" x14ac:dyDescent="0.25">
      <c r="E127" s="1"/>
      <c r="F127" s="1"/>
      <c r="G127" s="1"/>
      <c r="H127" s="1"/>
    </row>
    <row r="128" spans="5:8" x14ac:dyDescent="0.25">
      <c r="E128" s="1"/>
      <c r="F128" s="1"/>
      <c r="G128" s="1"/>
      <c r="H128" s="1"/>
    </row>
    <row r="129" spans="5:8" x14ac:dyDescent="0.25">
      <c r="E129" s="1"/>
      <c r="F129" s="1"/>
      <c r="G129" s="1"/>
      <c r="H129" s="1"/>
    </row>
    <row r="130" spans="5:8" x14ac:dyDescent="0.25">
      <c r="E130" s="1"/>
      <c r="F130" s="1"/>
      <c r="G130" s="1"/>
      <c r="H130" s="1"/>
    </row>
    <row r="131" spans="5:8" x14ac:dyDescent="0.25">
      <c r="E131" s="1"/>
      <c r="F131" s="1"/>
      <c r="G131" s="1"/>
      <c r="H131" s="1"/>
    </row>
    <row r="132" spans="5:8" x14ac:dyDescent="0.25">
      <c r="E132" s="1"/>
      <c r="F132" s="1"/>
      <c r="G132" s="1"/>
      <c r="H132" s="1"/>
    </row>
    <row r="133" spans="5:8" x14ac:dyDescent="0.25">
      <c r="E133" s="1"/>
      <c r="F133" s="1"/>
      <c r="G133" s="1"/>
      <c r="H133" s="1"/>
    </row>
    <row r="134" spans="5:8" x14ac:dyDescent="0.25">
      <c r="E134" s="1"/>
      <c r="F134" s="1"/>
      <c r="G134" s="1"/>
      <c r="H134" s="1"/>
    </row>
    <row r="135" spans="5:8" x14ac:dyDescent="0.25">
      <c r="E135" s="1"/>
      <c r="F135" s="1"/>
      <c r="G135" s="1"/>
      <c r="H135" s="1"/>
    </row>
    <row r="136" spans="5:8" x14ac:dyDescent="0.25">
      <c r="E136" s="1"/>
      <c r="F136" s="1"/>
      <c r="G136" s="1"/>
      <c r="H136" s="1"/>
    </row>
    <row r="137" spans="5:8" x14ac:dyDescent="0.25">
      <c r="E137" s="1"/>
      <c r="F137" s="1"/>
      <c r="G137" s="1"/>
      <c r="H137" s="1"/>
    </row>
    <row r="138" spans="5:8" x14ac:dyDescent="0.25">
      <c r="E138" s="1"/>
      <c r="F138" s="1"/>
      <c r="G138" s="1"/>
      <c r="H138" s="1"/>
    </row>
    <row r="139" spans="5:8" x14ac:dyDescent="0.25">
      <c r="E139" s="1"/>
      <c r="F139" s="1"/>
      <c r="G139" s="1"/>
      <c r="H139" s="1"/>
    </row>
    <row r="140" spans="5:8" x14ac:dyDescent="0.25">
      <c r="E140" s="1"/>
      <c r="F140" s="1"/>
      <c r="G140" s="1"/>
      <c r="H140" s="1"/>
    </row>
    <row r="141" spans="5:8" x14ac:dyDescent="0.25">
      <c r="E141" s="1"/>
      <c r="F141" s="1"/>
      <c r="G141" s="1"/>
      <c r="H141" s="1"/>
    </row>
    <row r="142" spans="5:8" x14ac:dyDescent="0.25">
      <c r="E142" s="1"/>
      <c r="F142" s="1"/>
      <c r="G142" s="1"/>
      <c r="H142" s="1"/>
    </row>
    <row r="143" spans="5:8" x14ac:dyDescent="0.25">
      <c r="E143" s="1"/>
      <c r="F143" s="1"/>
      <c r="G143" s="1"/>
      <c r="H143" s="1"/>
    </row>
    <row r="144" spans="5:8" x14ac:dyDescent="0.25">
      <c r="E144" s="1"/>
      <c r="F144" s="1"/>
      <c r="G144" s="1"/>
      <c r="H144" s="1"/>
    </row>
    <row r="145" spans="5:8" x14ac:dyDescent="0.25">
      <c r="E145" s="1"/>
      <c r="F145" s="1"/>
      <c r="G145" s="1"/>
      <c r="H145" s="1"/>
    </row>
    <row r="146" spans="5:8" x14ac:dyDescent="0.25">
      <c r="E146" s="1"/>
      <c r="F146" s="1"/>
      <c r="G146" s="1"/>
      <c r="H146" s="1"/>
    </row>
    <row r="147" spans="5:8" x14ac:dyDescent="0.25">
      <c r="E147" s="1"/>
      <c r="F147" s="1"/>
      <c r="G147" s="1"/>
      <c r="H147" s="1"/>
    </row>
    <row r="151" spans="5:8" ht="15.75" x14ac:dyDescent="0.25">
      <c r="E151" s="20"/>
      <c r="F151" s="20"/>
      <c r="G151" s="20"/>
      <c r="H151" s="20"/>
    </row>
    <row r="152" spans="5:8" x14ac:dyDescent="0.25">
      <c r="E152" s="1"/>
      <c r="F152" s="2"/>
      <c r="G152" s="2"/>
      <c r="H152" s="2"/>
    </row>
    <row r="153" spans="5:8" x14ac:dyDescent="0.25">
      <c r="E153" s="1"/>
      <c r="F153" s="1"/>
      <c r="G153" s="1"/>
      <c r="H153" s="1"/>
    </row>
    <row r="154" spans="5:8" x14ac:dyDescent="0.25">
      <c r="E154" s="1"/>
      <c r="F154" s="1"/>
      <c r="G154" s="1"/>
      <c r="H154" s="1"/>
    </row>
    <row r="155" spans="5:8" x14ac:dyDescent="0.25">
      <c r="E155" s="1"/>
      <c r="F155" s="1"/>
      <c r="G155" s="1"/>
      <c r="H155" s="1"/>
    </row>
    <row r="156" spans="5:8" x14ac:dyDescent="0.25">
      <c r="E156" s="1"/>
      <c r="F156" s="1"/>
      <c r="G156" s="1"/>
      <c r="H156" s="1"/>
    </row>
    <row r="157" spans="5:8" x14ac:dyDescent="0.25">
      <c r="E157" s="1"/>
      <c r="F157" s="1"/>
      <c r="G157" s="1"/>
      <c r="H157" s="1"/>
    </row>
    <row r="158" spans="5:8" x14ac:dyDescent="0.25">
      <c r="E158" s="1"/>
      <c r="F158" s="1"/>
      <c r="G158" s="1"/>
      <c r="H158" s="1"/>
    </row>
    <row r="159" spans="5:8" x14ac:dyDescent="0.25">
      <c r="E159" s="1"/>
      <c r="F159" s="1"/>
      <c r="G159" s="1"/>
      <c r="H159" s="1"/>
    </row>
    <row r="160" spans="5:8" x14ac:dyDescent="0.25">
      <c r="E160" s="1"/>
      <c r="F160" s="1"/>
      <c r="G160" s="1"/>
      <c r="H160" s="1"/>
    </row>
    <row r="161" spans="5:8" x14ac:dyDescent="0.25">
      <c r="E161" s="1"/>
      <c r="F161" s="1"/>
      <c r="G161" s="1"/>
      <c r="H161" s="1"/>
    </row>
    <row r="162" spans="5:8" x14ac:dyDescent="0.25">
      <c r="E162" s="1"/>
      <c r="F162" s="1"/>
      <c r="G162" s="1"/>
      <c r="H162" s="1"/>
    </row>
    <row r="163" spans="5:8" x14ac:dyDescent="0.25">
      <c r="E163" s="1"/>
      <c r="F163" s="1"/>
      <c r="G163" s="1"/>
      <c r="H163" s="1"/>
    </row>
    <row r="164" spans="5:8" x14ac:dyDescent="0.25">
      <c r="E164" s="1"/>
      <c r="F164" s="1"/>
      <c r="G164" s="1"/>
      <c r="H164" s="1"/>
    </row>
    <row r="165" spans="5:8" x14ac:dyDescent="0.25">
      <c r="E165" s="1"/>
      <c r="F165" s="1"/>
      <c r="G165" s="1"/>
      <c r="H165" s="1"/>
    </row>
    <row r="166" spans="5:8" x14ac:dyDescent="0.25">
      <c r="E166" s="1"/>
      <c r="F166" s="1"/>
      <c r="G166" s="1"/>
      <c r="H166" s="1"/>
    </row>
    <row r="167" spans="5:8" x14ac:dyDescent="0.25">
      <c r="E167" s="1"/>
      <c r="F167" s="1"/>
      <c r="G167" s="1"/>
      <c r="H167" s="1"/>
    </row>
    <row r="168" spans="5:8" x14ac:dyDescent="0.25">
      <c r="E168" s="1"/>
      <c r="F168" s="1"/>
      <c r="G168" s="1"/>
      <c r="H168" s="1"/>
    </row>
    <row r="169" spans="5:8" x14ac:dyDescent="0.25">
      <c r="E169" s="1"/>
      <c r="F169" s="1"/>
      <c r="G169" s="1"/>
      <c r="H169" s="1"/>
    </row>
    <row r="170" spans="5:8" x14ac:dyDescent="0.25">
      <c r="E170" s="1"/>
      <c r="F170" s="1"/>
      <c r="G170" s="1"/>
      <c r="H170" s="1"/>
    </row>
    <row r="171" spans="5:8" x14ac:dyDescent="0.25">
      <c r="E171" s="1"/>
      <c r="F171" s="1"/>
      <c r="G171" s="1"/>
      <c r="H171" s="1"/>
    </row>
    <row r="172" spans="5:8" x14ac:dyDescent="0.25">
      <c r="E172" s="1"/>
      <c r="F172" s="1"/>
      <c r="G172" s="1"/>
      <c r="H172" s="1"/>
    </row>
    <row r="173" spans="5:8" x14ac:dyDescent="0.25">
      <c r="E173" s="1"/>
      <c r="F173" s="1"/>
      <c r="G173" s="1"/>
      <c r="H173" s="1"/>
    </row>
    <row r="174" spans="5:8" x14ac:dyDescent="0.25">
      <c r="E174" s="1"/>
      <c r="F174" s="1"/>
      <c r="G174" s="1"/>
      <c r="H174" s="1"/>
    </row>
    <row r="175" spans="5:8" x14ac:dyDescent="0.25">
      <c r="E175" s="1"/>
      <c r="F175" s="1"/>
      <c r="G175" s="1"/>
      <c r="H175" s="1"/>
    </row>
    <row r="176" spans="5:8" x14ac:dyDescent="0.25">
      <c r="E176" s="1"/>
      <c r="F176" s="1"/>
      <c r="G176" s="1"/>
      <c r="H176" s="1"/>
    </row>
    <row r="177" spans="5:8" x14ac:dyDescent="0.25">
      <c r="E177" s="1"/>
      <c r="F177" s="1"/>
      <c r="G177" s="1"/>
      <c r="H177" s="1"/>
    </row>
    <row r="178" spans="5:8" x14ac:dyDescent="0.25">
      <c r="E178" s="1"/>
      <c r="F178" s="1"/>
      <c r="G178" s="1"/>
      <c r="H178" s="1"/>
    </row>
    <row r="179" spans="5:8" x14ac:dyDescent="0.25">
      <c r="E179" s="1"/>
      <c r="F179" s="1"/>
      <c r="G179" s="1"/>
      <c r="H179" s="1"/>
    </row>
    <row r="180" spans="5:8" x14ac:dyDescent="0.25">
      <c r="E180" s="1"/>
      <c r="F180" s="1"/>
      <c r="G180" s="1"/>
      <c r="H180" s="1"/>
    </row>
    <row r="181" spans="5:8" x14ac:dyDescent="0.25">
      <c r="E181" s="1"/>
      <c r="F181" s="1"/>
      <c r="G181" s="1"/>
      <c r="H181" s="1"/>
    </row>
    <row r="182" spans="5:8" x14ac:dyDescent="0.25">
      <c r="E182" s="1"/>
      <c r="F182" s="1"/>
      <c r="G182" s="1"/>
      <c r="H182" s="1"/>
    </row>
    <row r="183" spans="5:8" x14ac:dyDescent="0.25">
      <c r="E183" s="1"/>
      <c r="F183" s="1"/>
      <c r="G183" s="1"/>
      <c r="H183" s="1"/>
    </row>
  </sheetData>
  <mergeCells count="7">
    <mergeCell ref="F4:H5"/>
    <mergeCell ref="I8:I9"/>
    <mergeCell ref="E151:H151"/>
    <mergeCell ref="E8:H9"/>
    <mergeCell ref="E45:H45"/>
    <mergeCell ref="E80:H80"/>
    <mergeCell ref="E115:H115"/>
  </mergeCells>
  <conditionalFormatting sqref="H4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1:L41">
    <cfRule type="cellIs" dxfId="104" priority="16" operator="lessThan">
      <formula>-1</formula>
    </cfRule>
    <cfRule type="cellIs" dxfId="103" priority="17" operator="greaterThan">
      <formula>1</formula>
    </cfRule>
    <cfRule type="cellIs" dxfId="102" priority="18" operator="between">
      <formula>-0.5</formula>
      <formula>0.5</formula>
    </cfRule>
    <cfRule type="cellIs" dxfId="101" priority="19" operator="lessThan">
      <formula>-0.5</formula>
    </cfRule>
    <cfRule type="cellIs" dxfId="100" priority="20" operator="greaterThan">
      <formula>0.5</formula>
    </cfRule>
  </conditionalFormatting>
  <conditionalFormatting sqref="N11:N41">
    <cfRule type="cellIs" dxfId="99" priority="11" operator="lessThan">
      <formula>-1</formula>
    </cfRule>
    <cfRule type="cellIs" dxfId="98" priority="12" operator="greaterThan">
      <formula>1</formula>
    </cfRule>
    <cfRule type="cellIs" dxfId="97" priority="13" operator="between">
      <formula>-0.5</formula>
      <formula>0.5</formula>
    </cfRule>
    <cfRule type="cellIs" dxfId="96" priority="14" operator="lessThan">
      <formula>-0.5</formula>
    </cfRule>
    <cfRule type="cellIs" dxfId="95" priority="15" operator="greaterThan">
      <formula>0.5</formula>
    </cfRule>
  </conditionalFormatting>
  <conditionalFormatting sqref="J11:J41">
    <cfRule type="cellIs" dxfId="94" priority="6" operator="lessThan">
      <formula>-1</formula>
    </cfRule>
    <cfRule type="cellIs" dxfId="93" priority="7" operator="greaterThan">
      <formula>1</formula>
    </cfRule>
    <cfRule type="cellIs" dxfId="92" priority="8" operator="between">
      <formula>-0.5</formula>
      <formula>0.5</formula>
    </cfRule>
    <cfRule type="cellIs" dxfId="91" priority="9" operator="lessThan">
      <formula>-0.5</formula>
    </cfRule>
    <cfRule type="cellIs" dxfId="90" priority="10" operator="greaterThan">
      <formula>0.5</formula>
    </cfRule>
  </conditionalFormatting>
  <conditionalFormatting sqref="H11:H40">
    <cfRule type="cellIs" dxfId="89" priority="1" operator="lessThan">
      <formula>-1</formula>
    </cfRule>
    <cfRule type="cellIs" dxfId="88" priority="2" operator="greaterThan">
      <formula>1</formula>
    </cfRule>
    <cfRule type="cellIs" dxfId="87" priority="3" operator="between">
      <formula>-0.5</formula>
      <formula>0.5</formula>
    </cfRule>
    <cfRule type="cellIs" dxfId="86" priority="4" operator="lessThan">
      <formula>-0.5</formula>
    </cfRule>
    <cfRule type="cellIs" dxfId="85" priority="5" operator="greaterThan">
      <formula>0.5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CD0F9-9410-428A-85D7-C06FB0648264}">
  <dimension ref="E2:V59"/>
  <sheetViews>
    <sheetView zoomScale="40" zoomScaleNormal="40" workbookViewId="0">
      <selection activeCell="N4" sqref="N4:O5"/>
    </sheetView>
  </sheetViews>
  <sheetFormatPr defaultRowHeight="15" x14ac:dyDescent="0.25"/>
  <cols>
    <col min="5" max="5" width="13.5703125" bestFit="1" customWidth="1"/>
    <col min="6" max="6" width="16.42578125" bestFit="1" customWidth="1"/>
    <col min="7" max="7" width="18.85546875" customWidth="1"/>
    <col min="8" max="8" width="46.140625" customWidth="1"/>
    <col min="9" max="9" width="16.42578125" bestFit="1" customWidth="1"/>
    <col min="10" max="10" width="47.7109375" bestFit="1" customWidth="1"/>
    <col min="11" max="11" width="18.140625" bestFit="1" customWidth="1"/>
    <col min="12" max="12" width="50" bestFit="1" customWidth="1"/>
    <col min="13" max="13" width="19.140625" bestFit="1" customWidth="1"/>
    <col min="14" max="14" width="51.85546875" bestFit="1" customWidth="1"/>
    <col min="15" max="15" width="17.5703125" bestFit="1" customWidth="1"/>
    <col min="16" max="16" width="47.7109375" bestFit="1" customWidth="1"/>
  </cols>
  <sheetData>
    <row r="2" spans="5:21" x14ac:dyDescent="0.25">
      <c r="E2" s="30" t="s">
        <v>55</v>
      </c>
      <c r="F2" s="30"/>
      <c r="G2" s="30"/>
      <c r="H2" s="30"/>
      <c r="R2">
        <v>0.25</v>
      </c>
      <c r="S2">
        <v>-17.25</v>
      </c>
    </row>
    <row r="3" spans="5:21" x14ac:dyDescent="0.25">
      <c r="E3" s="30"/>
      <c r="F3" s="30"/>
      <c r="G3" s="30"/>
      <c r="H3" s="30"/>
      <c r="R3">
        <v>0.5</v>
      </c>
      <c r="S3">
        <v>-39.44</v>
      </c>
    </row>
    <row r="4" spans="5:21" ht="14.45" customHeight="1" x14ac:dyDescent="0.25">
      <c r="J4" s="27" t="s">
        <v>24</v>
      </c>
      <c r="K4" s="27"/>
      <c r="L4" s="27"/>
      <c r="N4" s="28" t="s">
        <v>25</v>
      </c>
      <c r="O4" s="28"/>
      <c r="R4">
        <v>2</v>
      </c>
      <c r="S4">
        <v>-74.900000000000006</v>
      </c>
    </row>
    <row r="5" spans="5:21" ht="14.45" customHeight="1" x14ac:dyDescent="0.25">
      <c r="J5" s="27"/>
      <c r="K5" s="27"/>
      <c r="L5" s="27"/>
      <c r="N5" s="28"/>
      <c r="O5" s="28"/>
      <c r="R5">
        <v>4</v>
      </c>
      <c r="S5">
        <v>-96.6</v>
      </c>
    </row>
    <row r="6" spans="5:21" x14ac:dyDescent="0.25">
      <c r="E6" s="21" t="s">
        <v>13</v>
      </c>
      <c r="F6" s="22"/>
      <c r="G6" s="22"/>
      <c r="H6" s="23"/>
      <c r="I6" s="18" t="s">
        <v>26</v>
      </c>
      <c r="J6" s="8"/>
      <c r="K6" s="3">
        <v>-35.6</v>
      </c>
      <c r="L6" s="3">
        <v>9</v>
      </c>
      <c r="M6" s="8"/>
      <c r="N6" s="8"/>
      <c r="O6" s="8"/>
      <c r="P6" s="8"/>
    </row>
    <row r="7" spans="5:21" ht="15.75" x14ac:dyDescent="0.25">
      <c r="E7" s="24"/>
      <c r="F7" s="25"/>
      <c r="G7" s="25"/>
      <c r="H7" s="26"/>
      <c r="I7" s="19"/>
      <c r="J7" s="9"/>
      <c r="K7" s="9"/>
      <c r="L7" s="8"/>
      <c r="M7" s="8"/>
      <c r="N7" s="8"/>
      <c r="O7" s="8"/>
      <c r="P7" s="8"/>
    </row>
    <row r="8" spans="5:21" ht="15.75" x14ac:dyDescent="0.25">
      <c r="E8" s="4" t="s">
        <v>1</v>
      </c>
      <c r="F8" s="5" t="s">
        <v>0</v>
      </c>
      <c r="G8" s="5" t="s">
        <v>14</v>
      </c>
      <c r="H8" s="6" t="s">
        <v>22</v>
      </c>
      <c r="I8" s="5" t="s">
        <v>23</v>
      </c>
      <c r="J8" s="7" t="s">
        <v>15</v>
      </c>
      <c r="K8" s="5" t="s">
        <v>16</v>
      </c>
      <c r="L8" s="7" t="s">
        <v>17</v>
      </c>
      <c r="M8" s="5" t="s">
        <v>18</v>
      </c>
      <c r="N8" s="7" t="s">
        <v>19</v>
      </c>
      <c r="O8" s="5" t="s">
        <v>2</v>
      </c>
      <c r="P8" s="7" t="s">
        <v>7</v>
      </c>
    </row>
    <row r="9" spans="5:21" x14ac:dyDescent="0.25">
      <c r="E9" s="4">
        <v>1</v>
      </c>
      <c r="F9" s="3">
        <v>0</v>
      </c>
      <c r="G9" s="3">
        <v>87.5</v>
      </c>
      <c r="H9" s="3">
        <v>0.4</v>
      </c>
      <c r="I9" s="3">
        <v>85.9</v>
      </c>
      <c r="J9" s="3">
        <v>-0.6</v>
      </c>
      <c r="K9" s="3">
        <v>71.3</v>
      </c>
      <c r="L9" s="3">
        <v>1.2</v>
      </c>
      <c r="M9" s="3">
        <v>16.8</v>
      </c>
      <c r="N9" s="3">
        <v>-1</v>
      </c>
      <c r="O9" s="3"/>
      <c r="P9" s="3"/>
      <c r="R9">
        <v>-0.25</v>
      </c>
      <c r="S9">
        <v>16.23</v>
      </c>
      <c r="T9">
        <v>0.25</v>
      </c>
      <c r="U9">
        <v>-17.25</v>
      </c>
    </row>
    <row r="10" spans="5:21" x14ac:dyDescent="0.25">
      <c r="E10" s="4">
        <v>2</v>
      </c>
      <c r="F10" s="3">
        <v>0</v>
      </c>
      <c r="G10" s="3">
        <v>80.3</v>
      </c>
      <c r="H10" s="3">
        <v>1.8</v>
      </c>
      <c r="I10" s="3">
        <v>87.2</v>
      </c>
      <c r="J10" s="3">
        <v>-0.7</v>
      </c>
      <c r="K10" s="3">
        <v>68.8</v>
      </c>
      <c r="L10" s="3">
        <v>2</v>
      </c>
      <c r="M10" s="3">
        <v>18.600000000000001</v>
      </c>
      <c r="N10" s="3">
        <v>0.3</v>
      </c>
      <c r="O10" s="3"/>
      <c r="P10" s="3"/>
      <c r="R10">
        <v>-0.5</v>
      </c>
      <c r="S10">
        <v>55.24</v>
      </c>
      <c r="T10">
        <v>0.5</v>
      </c>
      <c r="U10">
        <v>-39.44</v>
      </c>
    </row>
    <row r="11" spans="5:21" x14ac:dyDescent="0.25">
      <c r="E11" s="4">
        <v>3</v>
      </c>
      <c r="F11" s="3">
        <v>0</v>
      </c>
      <c r="G11" s="3">
        <v>81.5</v>
      </c>
      <c r="H11" s="3">
        <v>1.7</v>
      </c>
      <c r="I11" s="3">
        <v>87.7</v>
      </c>
      <c r="J11" s="3">
        <v>-1.8</v>
      </c>
      <c r="K11" s="3">
        <v>67.900000000000006</v>
      </c>
      <c r="L11" s="3">
        <v>1.1000000000000001</v>
      </c>
      <c r="M11" s="3">
        <v>17.600000000000001</v>
      </c>
      <c r="N11" s="3">
        <v>-0.1</v>
      </c>
      <c r="O11" s="3"/>
      <c r="P11" s="3"/>
      <c r="R11">
        <v>-2</v>
      </c>
      <c r="S11">
        <v>80.38</v>
      </c>
      <c r="T11">
        <v>2</v>
      </c>
      <c r="U11">
        <v>-74.900000000000006</v>
      </c>
    </row>
    <row r="12" spans="5:21" x14ac:dyDescent="0.25">
      <c r="E12" s="4">
        <v>4</v>
      </c>
      <c r="F12" s="3">
        <v>0</v>
      </c>
      <c r="G12" s="3">
        <v>79.599999999999994</v>
      </c>
      <c r="H12" s="3">
        <v>0.2</v>
      </c>
      <c r="I12" s="3">
        <v>90.7</v>
      </c>
      <c r="J12" s="3">
        <v>0.5</v>
      </c>
      <c r="K12" s="3">
        <v>66.8</v>
      </c>
      <c r="L12" s="3">
        <v>0.4</v>
      </c>
      <c r="M12" s="3">
        <v>17.8</v>
      </c>
      <c r="N12" s="3">
        <v>-0.1</v>
      </c>
      <c r="O12" s="3"/>
      <c r="P12" s="3"/>
      <c r="R12">
        <v>-4</v>
      </c>
      <c r="S12">
        <v>95.12</v>
      </c>
      <c r="T12">
        <v>4</v>
      </c>
      <c r="U12">
        <v>-96.6</v>
      </c>
    </row>
    <row r="13" spans="5:21" x14ac:dyDescent="0.25">
      <c r="E13" s="4">
        <v>5</v>
      </c>
      <c r="F13" s="3">
        <v>0</v>
      </c>
      <c r="G13" s="3">
        <v>80.8</v>
      </c>
      <c r="H13" s="3">
        <v>0.5</v>
      </c>
      <c r="I13" s="3">
        <v>91.4</v>
      </c>
      <c r="J13" s="3">
        <v>-0.8</v>
      </c>
      <c r="K13" s="3">
        <v>66.2</v>
      </c>
      <c r="L13" s="3">
        <v>-0.3</v>
      </c>
      <c r="M13" s="3">
        <v>17</v>
      </c>
      <c r="N13" s="3">
        <v>0.1</v>
      </c>
      <c r="O13" s="3"/>
      <c r="P13" s="3"/>
      <c r="R13">
        <v>-2</v>
      </c>
      <c r="S13">
        <v>80.38</v>
      </c>
      <c r="T13" s="14"/>
      <c r="U13" s="14"/>
    </row>
    <row r="14" spans="5:21" x14ac:dyDescent="0.25">
      <c r="E14" s="4">
        <v>6</v>
      </c>
      <c r="F14" s="3">
        <v>0</v>
      </c>
      <c r="G14" s="3">
        <v>75</v>
      </c>
      <c r="H14" s="3">
        <v>-2.8</v>
      </c>
      <c r="I14" s="3">
        <v>91.8</v>
      </c>
      <c r="J14" s="3">
        <v>-0.2</v>
      </c>
      <c r="K14" s="3">
        <v>62.5</v>
      </c>
      <c r="L14" s="3">
        <v>-0.8</v>
      </c>
      <c r="M14" s="3">
        <v>17.899999999999999</v>
      </c>
      <c r="N14" s="3">
        <v>0.1</v>
      </c>
      <c r="O14" s="3"/>
      <c r="P14" s="3"/>
      <c r="R14">
        <v>-0.5</v>
      </c>
      <c r="S14">
        <v>55.24</v>
      </c>
      <c r="T14" s="14"/>
      <c r="U14" s="14"/>
    </row>
    <row r="15" spans="5:21" x14ac:dyDescent="0.25">
      <c r="E15" s="4">
        <v>7</v>
      </c>
      <c r="F15" s="3">
        <v>0</v>
      </c>
      <c r="G15" s="3">
        <v>77.7</v>
      </c>
      <c r="H15" s="3">
        <v>-0.4</v>
      </c>
      <c r="I15" s="3">
        <v>92.4</v>
      </c>
      <c r="J15" s="3">
        <v>0</v>
      </c>
      <c r="K15" s="3">
        <v>60.9</v>
      </c>
      <c r="L15" s="3">
        <v>0.4</v>
      </c>
      <c r="M15" s="3">
        <v>15.7</v>
      </c>
      <c r="N15" s="3">
        <v>-0.5</v>
      </c>
      <c r="O15" s="3"/>
      <c r="P15" s="3"/>
      <c r="R15">
        <v>-0.25</v>
      </c>
      <c r="S15">
        <v>16.23</v>
      </c>
      <c r="T15" s="14"/>
      <c r="U15" s="14"/>
    </row>
    <row r="16" spans="5:21" x14ac:dyDescent="0.25">
      <c r="E16" s="4">
        <v>8</v>
      </c>
      <c r="F16" s="3">
        <v>0</v>
      </c>
      <c r="G16" s="3">
        <v>76</v>
      </c>
      <c r="H16" s="3">
        <v>0.2</v>
      </c>
      <c r="I16" s="3">
        <v>93.7</v>
      </c>
      <c r="J16" s="3">
        <v>0.7</v>
      </c>
      <c r="K16" s="3">
        <v>60.2</v>
      </c>
      <c r="L16" s="3">
        <v>0.8</v>
      </c>
      <c r="M16" s="3">
        <v>16.2</v>
      </c>
      <c r="N16" s="3">
        <v>0.2</v>
      </c>
      <c r="O16" s="3"/>
      <c r="P16" s="3"/>
      <c r="R16">
        <v>0.25</v>
      </c>
      <c r="S16">
        <v>-17.25</v>
      </c>
      <c r="T16" s="14"/>
      <c r="U16" s="14"/>
    </row>
    <row r="17" spans="5:22" x14ac:dyDescent="0.25">
      <c r="E17" s="4">
        <v>9</v>
      </c>
      <c r="F17" s="3">
        <v>0</v>
      </c>
      <c r="G17" s="3">
        <v>78.7</v>
      </c>
      <c r="H17" s="3">
        <v>1.5</v>
      </c>
      <c r="I17" s="3">
        <v>93.4</v>
      </c>
      <c r="J17" s="3">
        <v>-0.5</v>
      </c>
      <c r="K17" s="3">
        <v>59.7</v>
      </c>
      <c r="L17" s="3">
        <v>1.6</v>
      </c>
      <c r="M17" s="3">
        <v>16.600000000000001</v>
      </c>
      <c r="N17" s="3">
        <v>0.1</v>
      </c>
      <c r="O17" s="3"/>
      <c r="P17" s="3"/>
      <c r="R17">
        <v>0.5</v>
      </c>
      <c r="S17">
        <v>-39.44</v>
      </c>
      <c r="T17" s="14"/>
      <c r="U17" s="14"/>
    </row>
    <row r="18" spans="5:22" x14ac:dyDescent="0.25">
      <c r="E18" s="4">
        <v>10</v>
      </c>
      <c r="F18" s="3">
        <v>0</v>
      </c>
      <c r="G18" s="3">
        <v>79</v>
      </c>
      <c r="H18" s="3">
        <v>2</v>
      </c>
      <c r="I18" s="3">
        <v>93.6</v>
      </c>
      <c r="J18" s="3">
        <v>0.6</v>
      </c>
      <c r="K18" s="3">
        <v>59.6</v>
      </c>
      <c r="L18" s="3">
        <v>2.2000000000000002</v>
      </c>
      <c r="M18" s="3">
        <v>16.3</v>
      </c>
      <c r="N18" s="3">
        <v>0.2</v>
      </c>
      <c r="O18" s="3"/>
      <c r="P18" s="3"/>
      <c r="R18">
        <v>2</v>
      </c>
      <c r="S18">
        <v>-74.900000000000006</v>
      </c>
      <c r="T18" s="14"/>
      <c r="U18" s="14"/>
    </row>
    <row r="19" spans="5:22" x14ac:dyDescent="0.25">
      <c r="E19" s="4">
        <v>11</v>
      </c>
      <c r="F19" s="3">
        <v>0</v>
      </c>
      <c r="G19" s="3">
        <v>77.3</v>
      </c>
      <c r="H19" s="3">
        <v>-0.5</v>
      </c>
      <c r="I19" s="3">
        <v>94.2</v>
      </c>
      <c r="J19" s="3">
        <v>1.5</v>
      </c>
      <c r="K19" s="3">
        <v>58.5</v>
      </c>
      <c r="L19" s="3">
        <v>3</v>
      </c>
      <c r="M19" s="3">
        <v>16.100000000000001</v>
      </c>
      <c r="N19" s="3">
        <v>0</v>
      </c>
      <c r="O19" s="3"/>
      <c r="P19" s="3"/>
      <c r="R19">
        <v>4</v>
      </c>
      <c r="S19">
        <v>-96.6</v>
      </c>
      <c r="T19" s="15"/>
      <c r="U19" s="15"/>
      <c r="V19" s="15"/>
    </row>
    <row r="20" spans="5:22" x14ac:dyDescent="0.25">
      <c r="E20" s="4">
        <v>12</v>
      </c>
      <c r="F20" s="3">
        <v>0</v>
      </c>
      <c r="G20" s="3">
        <v>77.599999999999994</v>
      </c>
      <c r="H20" s="3">
        <v>0.2</v>
      </c>
      <c r="I20" s="3">
        <v>94.1</v>
      </c>
      <c r="J20" s="3">
        <v>0.5</v>
      </c>
      <c r="K20" s="3">
        <v>54.8</v>
      </c>
      <c r="L20" s="3">
        <v>-2.7</v>
      </c>
      <c r="M20" s="3">
        <v>17.100000000000001</v>
      </c>
      <c r="N20" s="3">
        <v>0.5</v>
      </c>
      <c r="O20" s="3"/>
      <c r="P20" s="3"/>
      <c r="T20" s="15"/>
      <c r="U20" s="15"/>
      <c r="V20" s="15"/>
    </row>
    <row r="21" spans="5:22" x14ac:dyDescent="0.25">
      <c r="E21" s="4">
        <v>13</v>
      </c>
      <c r="F21" s="3">
        <v>0</v>
      </c>
      <c r="G21" s="3">
        <v>77.7</v>
      </c>
      <c r="H21" s="3">
        <v>-0.9</v>
      </c>
      <c r="I21" s="3">
        <v>93.3</v>
      </c>
      <c r="J21" s="3">
        <v>0.1</v>
      </c>
      <c r="K21" s="3">
        <v>55</v>
      </c>
      <c r="L21" s="3">
        <v>2</v>
      </c>
      <c r="M21" s="3">
        <v>16.2</v>
      </c>
      <c r="N21" s="3">
        <v>0.6</v>
      </c>
      <c r="O21" s="3"/>
      <c r="P21" s="3"/>
      <c r="T21" s="15"/>
      <c r="U21" s="15"/>
      <c r="V21" s="15"/>
    </row>
    <row r="22" spans="5:22" x14ac:dyDescent="0.25">
      <c r="E22" s="4">
        <v>14</v>
      </c>
      <c r="F22" s="3">
        <v>0</v>
      </c>
      <c r="G22" s="3">
        <v>78</v>
      </c>
      <c r="H22" s="3">
        <v>-0.4</v>
      </c>
      <c r="I22" s="3">
        <v>94.1</v>
      </c>
      <c r="J22" s="3">
        <v>-0.8</v>
      </c>
      <c r="K22" s="3">
        <v>54.6</v>
      </c>
      <c r="L22" s="3">
        <v>1.6</v>
      </c>
      <c r="M22" s="3">
        <v>15.1</v>
      </c>
      <c r="N22" s="3">
        <v>-0.8</v>
      </c>
      <c r="O22" s="3"/>
      <c r="P22" s="3"/>
      <c r="T22" s="15"/>
      <c r="U22" s="15"/>
      <c r="V22" s="15"/>
    </row>
    <row r="23" spans="5:22" x14ac:dyDescent="0.25">
      <c r="E23" s="4">
        <v>15</v>
      </c>
      <c r="F23" s="3">
        <v>0</v>
      </c>
      <c r="G23" s="3">
        <v>79.7</v>
      </c>
      <c r="H23" s="3">
        <v>0.9</v>
      </c>
      <c r="I23" s="3">
        <v>95.3</v>
      </c>
      <c r="J23" s="3">
        <v>-0.4</v>
      </c>
      <c r="K23" s="3">
        <v>52.4</v>
      </c>
      <c r="L23" s="3">
        <v>0.3</v>
      </c>
      <c r="M23" s="3">
        <v>16.100000000000001</v>
      </c>
      <c r="N23" s="3">
        <v>0.1</v>
      </c>
      <c r="O23" s="3"/>
      <c r="P23" s="3"/>
    </row>
    <row r="24" spans="5:22" x14ac:dyDescent="0.25">
      <c r="E24" s="4">
        <v>16</v>
      </c>
      <c r="F24" s="3">
        <v>0</v>
      </c>
      <c r="G24" s="3">
        <v>80.3</v>
      </c>
      <c r="H24" s="3">
        <v>-0.2</v>
      </c>
      <c r="I24" s="3">
        <v>96</v>
      </c>
      <c r="J24" s="3">
        <v>0.9</v>
      </c>
      <c r="K24" s="3">
        <v>53</v>
      </c>
      <c r="L24" s="3">
        <v>0.5</v>
      </c>
      <c r="M24" s="3">
        <v>16</v>
      </c>
      <c r="N24" s="3">
        <v>0.4</v>
      </c>
      <c r="O24" s="3"/>
      <c r="P24" s="3"/>
    </row>
    <row r="25" spans="5:22" x14ac:dyDescent="0.25">
      <c r="E25" s="4">
        <v>17</v>
      </c>
      <c r="F25" s="3">
        <v>0</v>
      </c>
      <c r="G25" s="3">
        <v>80.8</v>
      </c>
      <c r="H25" s="3">
        <v>-0.1</v>
      </c>
      <c r="I25" s="3">
        <v>94.9</v>
      </c>
      <c r="J25" s="3">
        <v>0.2</v>
      </c>
      <c r="K25" s="3">
        <v>53</v>
      </c>
      <c r="L25" s="3">
        <v>1.2</v>
      </c>
      <c r="M25" s="3">
        <v>15.9</v>
      </c>
      <c r="N25" s="3">
        <v>0.1</v>
      </c>
      <c r="O25" s="3"/>
      <c r="P25" s="3"/>
    </row>
    <row r="26" spans="5:22" x14ac:dyDescent="0.25">
      <c r="E26" s="4">
        <v>18</v>
      </c>
      <c r="F26" s="3">
        <v>0</v>
      </c>
      <c r="G26" s="3">
        <v>80.400000000000006</v>
      </c>
      <c r="H26" s="3">
        <v>-1.3</v>
      </c>
      <c r="I26" s="3">
        <v>97.8</v>
      </c>
      <c r="J26" s="3">
        <v>0.3</v>
      </c>
      <c r="K26" s="3">
        <v>52.8</v>
      </c>
      <c r="L26" s="3">
        <v>0.7</v>
      </c>
      <c r="M26" s="3">
        <v>15.8</v>
      </c>
      <c r="N26" s="3">
        <v>0.5</v>
      </c>
      <c r="O26" s="3"/>
      <c r="P26" s="3"/>
    </row>
    <row r="27" spans="5:22" x14ac:dyDescent="0.25">
      <c r="E27" s="4">
        <v>19</v>
      </c>
      <c r="F27" s="3">
        <v>0</v>
      </c>
      <c r="G27" s="3">
        <v>82.6</v>
      </c>
      <c r="H27" s="3">
        <v>0.4</v>
      </c>
      <c r="I27" s="3">
        <v>96.4</v>
      </c>
      <c r="J27" s="3">
        <v>-0.5</v>
      </c>
      <c r="K27" s="3">
        <v>51</v>
      </c>
      <c r="L27" s="3">
        <v>1.6</v>
      </c>
      <c r="M27" s="3">
        <v>16.5</v>
      </c>
      <c r="N27" s="3">
        <v>2.2000000000000002</v>
      </c>
      <c r="O27" s="3"/>
      <c r="P27" s="3"/>
    </row>
    <row r="28" spans="5:22" x14ac:dyDescent="0.25">
      <c r="E28" s="4">
        <v>20</v>
      </c>
      <c r="F28" s="3">
        <v>0</v>
      </c>
      <c r="G28" s="3">
        <v>82.4</v>
      </c>
      <c r="H28" s="3">
        <v>-0.7</v>
      </c>
      <c r="I28" s="3">
        <v>97.4</v>
      </c>
      <c r="J28" s="3">
        <v>-0.2</v>
      </c>
      <c r="K28" s="3">
        <v>48.9</v>
      </c>
      <c r="L28" s="3">
        <v>-0.5</v>
      </c>
      <c r="M28" s="3">
        <v>15.8</v>
      </c>
      <c r="N28" s="3">
        <v>0.8</v>
      </c>
      <c r="O28" s="3"/>
      <c r="P28" s="3"/>
    </row>
    <row r="29" spans="5:22" x14ac:dyDescent="0.25">
      <c r="E29" s="4">
        <v>21</v>
      </c>
      <c r="F29" s="3">
        <v>0</v>
      </c>
      <c r="G29" s="3">
        <v>83.3</v>
      </c>
      <c r="H29" s="3">
        <v>0.5</v>
      </c>
      <c r="I29" s="3">
        <v>97.3</v>
      </c>
      <c r="J29" s="3">
        <v>0.2</v>
      </c>
      <c r="K29" s="3">
        <v>49.4</v>
      </c>
      <c r="L29" s="3">
        <v>0.7</v>
      </c>
      <c r="M29" s="3">
        <v>16.100000000000001</v>
      </c>
      <c r="N29" s="3">
        <v>0.4</v>
      </c>
      <c r="O29" s="3"/>
      <c r="P29" s="3"/>
    </row>
    <row r="30" spans="5:22" x14ac:dyDescent="0.25">
      <c r="E30" s="4">
        <v>22</v>
      </c>
      <c r="F30" s="3">
        <v>0</v>
      </c>
      <c r="G30" s="3">
        <v>82.4</v>
      </c>
      <c r="H30" s="3">
        <v>0.1</v>
      </c>
      <c r="I30" s="3">
        <v>96.8</v>
      </c>
      <c r="J30" s="3">
        <v>-1.2</v>
      </c>
      <c r="K30" s="3">
        <v>45.6</v>
      </c>
      <c r="L30" s="3">
        <v>-2</v>
      </c>
      <c r="M30" s="3">
        <v>15.6</v>
      </c>
      <c r="N30" s="3">
        <v>0.2</v>
      </c>
      <c r="O30" s="3"/>
      <c r="P30" s="3"/>
    </row>
    <row r="31" spans="5:22" x14ac:dyDescent="0.25">
      <c r="E31" s="4">
        <v>23</v>
      </c>
      <c r="F31" s="3">
        <v>0</v>
      </c>
      <c r="G31" s="3">
        <v>81.2</v>
      </c>
      <c r="H31" s="3">
        <v>0.1</v>
      </c>
      <c r="I31" s="3">
        <v>97.5</v>
      </c>
      <c r="J31" s="3">
        <v>-1.2</v>
      </c>
      <c r="K31" s="3">
        <v>49</v>
      </c>
      <c r="L31" s="3">
        <v>0.3</v>
      </c>
      <c r="M31" s="3">
        <v>15.6</v>
      </c>
      <c r="N31" s="3">
        <v>0.3</v>
      </c>
      <c r="O31" s="3"/>
      <c r="P31" s="3"/>
    </row>
    <row r="32" spans="5:22" x14ac:dyDescent="0.25">
      <c r="E32" s="4">
        <v>24</v>
      </c>
      <c r="F32" s="3">
        <v>0</v>
      </c>
      <c r="G32" s="3">
        <v>81.599999999999994</v>
      </c>
      <c r="H32" s="3">
        <v>0.1</v>
      </c>
      <c r="I32" s="3">
        <v>98.7</v>
      </c>
      <c r="J32" s="3">
        <v>-0.3</v>
      </c>
      <c r="K32" s="3">
        <v>49.3</v>
      </c>
      <c r="L32" s="3">
        <v>0.1</v>
      </c>
      <c r="M32" s="3">
        <v>15.9</v>
      </c>
      <c r="N32" s="3">
        <v>0.8</v>
      </c>
      <c r="O32" s="3"/>
      <c r="P32" s="3"/>
    </row>
    <row r="33" spans="5:16" x14ac:dyDescent="0.25">
      <c r="E33" s="4">
        <v>25</v>
      </c>
      <c r="F33" s="3">
        <v>0</v>
      </c>
      <c r="G33" s="3">
        <v>80.900000000000006</v>
      </c>
      <c r="H33" s="3">
        <v>-0.2</v>
      </c>
      <c r="I33" s="3">
        <v>101.9</v>
      </c>
      <c r="J33" s="3">
        <v>2.8</v>
      </c>
      <c r="K33" s="3">
        <v>48</v>
      </c>
      <c r="L33" s="3">
        <v>0.1</v>
      </c>
      <c r="M33" s="3">
        <v>14.8</v>
      </c>
      <c r="N33" s="3">
        <v>0.4</v>
      </c>
      <c r="O33" s="3"/>
      <c r="P33" s="3"/>
    </row>
    <row r="34" spans="5:16" x14ac:dyDescent="0.25">
      <c r="E34" s="4">
        <v>26</v>
      </c>
      <c r="F34" s="3">
        <v>0</v>
      </c>
      <c r="G34" s="3">
        <v>80.7</v>
      </c>
      <c r="H34" s="3">
        <v>0.2</v>
      </c>
      <c r="I34" s="3">
        <v>99.1</v>
      </c>
      <c r="J34" s="3">
        <v>0</v>
      </c>
      <c r="K34" s="3">
        <v>47.1</v>
      </c>
      <c r="L34" s="3">
        <v>0</v>
      </c>
      <c r="M34" s="3">
        <v>15.4</v>
      </c>
      <c r="N34" s="3">
        <v>0.8</v>
      </c>
      <c r="O34" s="3"/>
      <c r="P34" s="3"/>
    </row>
    <row r="35" spans="5:16" x14ac:dyDescent="0.25">
      <c r="E35" s="4">
        <v>27</v>
      </c>
      <c r="F35" s="3">
        <v>0</v>
      </c>
      <c r="G35" s="3">
        <v>81.2</v>
      </c>
      <c r="H35" s="3">
        <v>-0.5</v>
      </c>
      <c r="I35" s="3">
        <v>99.8</v>
      </c>
      <c r="J35" s="3">
        <v>-0.8</v>
      </c>
      <c r="K35" s="3">
        <v>47.1</v>
      </c>
      <c r="L35" s="3">
        <v>-0.4</v>
      </c>
      <c r="M35" s="3">
        <v>15.6</v>
      </c>
      <c r="N35" s="3">
        <v>0.9</v>
      </c>
      <c r="O35" s="3"/>
      <c r="P35" s="3"/>
    </row>
    <row r="36" spans="5:16" x14ac:dyDescent="0.25">
      <c r="E36" s="4">
        <v>28</v>
      </c>
      <c r="F36" s="3">
        <v>0</v>
      </c>
      <c r="G36" s="3">
        <v>81.7</v>
      </c>
      <c r="H36" s="3">
        <v>0.6</v>
      </c>
      <c r="I36" s="3">
        <v>101.5</v>
      </c>
      <c r="J36" s="3">
        <v>0.8</v>
      </c>
      <c r="K36" s="3">
        <v>48.3</v>
      </c>
      <c r="L36" s="3">
        <v>1.3</v>
      </c>
      <c r="M36" s="3">
        <v>15.3</v>
      </c>
      <c r="N36" s="3">
        <v>0.7</v>
      </c>
      <c r="O36" s="3"/>
      <c r="P36" s="3"/>
    </row>
    <row r="37" spans="5:16" x14ac:dyDescent="0.25">
      <c r="E37" s="4">
        <v>29</v>
      </c>
      <c r="F37" s="3">
        <v>0</v>
      </c>
      <c r="G37" s="3">
        <v>81.8</v>
      </c>
      <c r="H37" s="3">
        <v>0.2</v>
      </c>
      <c r="I37" s="3">
        <v>99.5</v>
      </c>
      <c r="J37" s="3">
        <v>0.2</v>
      </c>
      <c r="K37" s="3">
        <v>48.8</v>
      </c>
      <c r="L37" s="3">
        <v>1.1000000000000001</v>
      </c>
      <c r="M37" s="3">
        <v>15.8</v>
      </c>
      <c r="N37" s="3">
        <v>-0.4</v>
      </c>
      <c r="O37" s="3"/>
      <c r="P37" s="3"/>
    </row>
    <row r="38" spans="5:16" x14ac:dyDescent="0.25">
      <c r="E38" s="4">
        <v>30</v>
      </c>
      <c r="F38" s="3">
        <v>0</v>
      </c>
      <c r="G38" s="3">
        <v>83.8</v>
      </c>
      <c r="H38" s="3">
        <v>0.5</v>
      </c>
      <c r="I38" s="3">
        <v>100.4</v>
      </c>
      <c r="J38" s="3">
        <v>-0.8</v>
      </c>
      <c r="K38" s="3">
        <v>46.9</v>
      </c>
      <c r="L38" s="3">
        <v>0.4</v>
      </c>
      <c r="M38" s="3">
        <v>15.7</v>
      </c>
      <c r="N38" s="13">
        <v>0.7</v>
      </c>
      <c r="O38" s="3"/>
      <c r="P38" s="3"/>
    </row>
    <row r="39" spans="5:16" x14ac:dyDescent="0.25">
      <c r="E39" s="4"/>
      <c r="F39" s="3"/>
      <c r="G39" s="3"/>
      <c r="H39" s="3"/>
      <c r="I39" s="10"/>
      <c r="J39" s="12"/>
      <c r="K39" s="10"/>
      <c r="L39" s="3"/>
      <c r="M39" s="3"/>
      <c r="N39" s="3"/>
      <c r="O39" s="10"/>
      <c r="P39" s="3"/>
    </row>
    <row r="40" spans="5:16" x14ac:dyDescent="0.25">
      <c r="I40" s="11"/>
    </row>
    <row r="41" spans="5:16" x14ac:dyDescent="0.25">
      <c r="F41">
        <f t="shared" ref="F41:M41" si="0">AVERAGE(F9:F39)</f>
        <v>0</v>
      </c>
      <c r="G41">
        <f t="shared" si="0"/>
        <v>80.38333333333334</v>
      </c>
      <c r="H41">
        <f t="shared" si="0"/>
        <v>0.13666666666666674</v>
      </c>
      <c r="I41">
        <f t="shared" si="0"/>
        <v>95.126666666666679</v>
      </c>
      <c r="J41">
        <f t="shared" si="0"/>
        <v>-4.9999999999999982E-2</v>
      </c>
      <c r="K41">
        <f t="shared" si="0"/>
        <v>55.246666666666663</v>
      </c>
      <c r="L41">
        <f t="shared" si="0"/>
        <v>0.59666666666666657</v>
      </c>
      <c r="M41">
        <f t="shared" si="0"/>
        <v>16.230000000000004</v>
      </c>
      <c r="N41">
        <f>AVERAGE(N9:N39)</f>
        <v>0.28333333333333333</v>
      </c>
    </row>
    <row r="59" spans="5:7" x14ac:dyDescent="0.25">
      <c r="E59" t="s">
        <v>21</v>
      </c>
      <c r="G59" t="s">
        <v>20</v>
      </c>
    </row>
  </sheetData>
  <mergeCells count="5">
    <mergeCell ref="E6:H7"/>
    <mergeCell ref="J4:L5"/>
    <mergeCell ref="N4:O5"/>
    <mergeCell ref="I6:I7"/>
    <mergeCell ref="E2:H3"/>
  </mergeCells>
  <conditionalFormatting sqref="H39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9:L38">
    <cfRule type="cellIs" dxfId="84" priority="26" operator="lessThan">
      <formula>-1</formula>
    </cfRule>
    <cfRule type="cellIs" dxfId="83" priority="27" operator="greaterThan">
      <formula>1</formula>
    </cfRule>
    <cfRule type="cellIs" dxfId="82" priority="28" operator="between">
      <formula>-0.5</formula>
      <formula>0.5</formula>
    </cfRule>
    <cfRule type="cellIs" dxfId="81" priority="29" operator="lessThan">
      <formula>-0.5</formula>
    </cfRule>
    <cfRule type="cellIs" dxfId="80" priority="30" operator="greaterThan">
      <formula>0.5</formula>
    </cfRule>
  </conditionalFormatting>
  <conditionalFormatting sqref="N9:N28">
    <cfRule type="cellIs" dxfId="79" priority="21" operator="lessThan">
      <formula>-1</formula>
    </cfRule>
    <cfRule type="cellIs" dxfId="78" priority="22" operator="greaterThan">
      <formula>1</formula>
    </cfRule>
    <cfRule type="cellIs" dxfId="77" priority="23" operator="between">
      <formula>-0.5</formula>
      <formula>0.5</formula>
    </cfRule>
    <cfRule type="cellIs" dxfId="76" priority="24" operator="lessThan">
      <formula>-0.5</formula>
    </cfRule>
    <cfRule type="cellIs" dxfId="75" priority="25" operator="greaterThan">
      <formula>0.5</formula>
    </cfRule>
  </conditionalFormatting>
  <conditionalFormatting sqref="J9:J38">
    <cfRule type="cellIs" dxfId="74" priority="16" operator="lessThan">
      <formula>-1</formula>
    </cfRule>
    <cfRule type="cellIs" dxfId="73" priority="17" operator="greaterThan">
      <formula>1</formula>
    </cfRule>
    <cfRule type="cellIs" dxfId="72" priority="18" operator="between">
      <formula>-0.5</formula>
      <formula>0.5</formula>
    </cfRule>
    <cfRule type="cellIs" dxfId="71" priority="19" operator="lessThan">
      <formula>-0.5</formula>
    </cfRule>
    <cfRule type="cellIs" dxfId="70" priority="20" operator="greaterThan">
      <formula>0.5</formula>
    </cfRule>
  </conditionalFormatting>
  <conditionalFormatting sqref="H9:H38">
    <cfRule type="cellIs" dxfId="69" priority="11" operator="lessThan">
      <formula>-1</formula>
    </cfRule>
    <cfRule type="cellIs" dxfId="68" priority="12" operator="greaterThan">
      <formula>1</formula>
    </cfRule>
    <cfRule type="cellIs" dxfId="67" priority="13" operator="between">
      <formula>-0.5</formula>
      <formula>0.5</formula>
    </cfRule>
    <cfRule type="cellIs" dxfId="66" priority="14" operator="lessThan">
      <formula>-0.5</formula>
    </cfRule>
    <cfRule type="cellIs" dxfId="65" priority="15" operator="greaterThan">
      <formula>0.5</formula>
    </cfRule>
  </conditionalFormatting>
  <conditionalFormatting sqref="N29:N38">
    <cfRule type="cellIs" dxfId="64" priority="1" operator="lessThan">
      <formula>-1</formula>
    </cfRule>
    <cfRule type="cellIs" dxfId="63" priority="2" operator="greaterThan">
      <formula>1</formula>
    </cfRule>
    <cfRule type="cellIs" dxfId="62" priority="3" operator="between">
      <formula>-0.5</formula>
      <formula>0.5</formula>
    </cfRule>
    <cfRule type="cellIs" dxfId="61" priority="4" operator="lessThan">
      <formula>-0.5</formula>
    </cfRule>
    <cfRule type="cellIs" dxfId="60" priority="5" operator="greaterThan">
      <formula>0.5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78DA3-F0A1-4DAD-868B-CAE78AA9AC16}">
  <dimension ref="D5:V39"/>
  <sheetViews>
    <sheetView tabSelected="1" zoomScale="70" zoomScaleNormal="70" workbookViewId="0">
      <selection activeCell="K54" sqref="K54"/>
    </sheetView>
  </sheetViews>
  <sheetFormatPr defaultRowHeight="15" x14ac:dyDescent="0.25"/>
  <cols>
    <col min="4" max="4" width="15.85546875" customWidth="1"/>
    <col min="5" max="5" width="17.140625" customWidth="1"/>
    <col min="6" max="6" width="19.28515625" customWidth="1"/>
    <col min="7" max="7" width="42.28515625" customWidth="1"/>
    <col min="8" max="8" width="20.28515625" customWidth="1"/>
    <col min="9" max="9" width="35.7109375" customWidth="1"/>
    <col min="10" max="10" width="23.42578125" customWidth="1"/>
    <col min="11" max="11" width="33.140625" customWidth="1"/>
    <col min="12" max="12" width="19.28515625" customWidth="1"/>
    <col min="13" max="13" width="34" customWidth="1"/>
    <col min="14" max="14" width="16" customWidth="1"/>
    <col min="15" max="15" width="11.85546875" customWidth="1"/>
  </cols>
  <sheetData>
    <row r="5" spans="4:22" x14ac:dyDescent="0.25">
      <c r="D5" s="21" t="s">
        <v>3</v>
      </c>
      <c r="E5" s="22"/>
      <c r="F5" s="22"/>
      <c r="G5" s="23"/>
      <c r="H5" s="18" t="s">
        <v>37</v>
      </c>
      <c r="I5" s="8"/>
      <c r="J5" s="14"/>
      <c r="K5" s="14"/>
      <c r="L5" s="8"/>
      <c r="M5" s="8"/>
      <c r="N5" s="8"/>
      <c r="O5" s="8"/>
    </row>
    <row r="6" spans="4:22" ht="15.75" x14ac:dyDescent="0.25">
      <c r="D6" s="24"/>
      <c r="E6" s="25"/>
      <c r="F6" s="25"/>
      <c r="G6" s="26"/>
      <c r="H6" s="19"/>
      <c r="I6" s="9"/>
      <c r="J6" s="9"/>
      <c r="K6" s="8"/>
      <c r="L6" s="8"/>
      <c r="M6" s="8"/>
      <c r="N6" s="8"/>
      <c r="O6" s="8"/>
    </row>
    <row r="7" spans="4:22" ht="15.75" x14ac:dyDescent="0.25">
      <c r="D7" s="4" t="s">
        <v>1</v>
      </c>
      <c r="E7" s="5" t="s">
        <v>0</v>
      </c>
      <c r="F7" s="5" t="s">
        <v>33</v>
      </c>
      <c r="G7" s="6" t="s">
        <v>34</v>
      </c>
      <c r="H7" s="5" t="s">
        <v>2</v>
      </c>
      <c r="I7" s="7" t="s">
        <v>7</v>
      </c>
      <c r="J7" s="5" t="s">
        <v>30</v>
      </c>
      <c r="K7" s="7" t="s">
        <v>46</v>
      </c>
      <c r="L7" s="5" t="s">
        <v>31</v>
      </c>
      <c r="M7" s="7" t="s">
        <v>32</v>
      </c>
    </row>
    <row r="8" spans="4:22" x14ac:dyDescent="0.25">
      <c r="D8" s="4">
        <v>1</v>
      </c>
      <c r="E8" s="3">
        <v>0</v>
      </c>
      <c r="F8" s="3">
        <v>-23.3</v>
      </c>
      <c r="G8" s="3">
        <v>-0.4</v>
      </c>
      <c r="H8" s="3">
        <v>-47.3</v>
      </c>
      <c r="I8" s="3">
        <v>-1.1000000000000001</v>
      </c>
      <c r="J8" s="3">
        <v>-91.6</v>
      </c>
      <c r="K8" s="3">
        <v>0.8</v>
      </c>
      <c r="L8" s="3">
        <v>-185.5</v>
      </c>
      <c r="M8" s="3">
        <v>-1.6</v>
      </c>
      <c r="S8" s="5" t="s">
        <v>38</v>
      </c>
      <c r="T8" s="5" t="s">
        <v>40</v>
      </c>
      <c r="U8" s="5" t="s">
        <v>42</v>
      </c>
      <c r="V8" s="5" t="s">
        <v>48</v>
      </c>
    </row>
    <row r="9" spans="4:22" x14ac:dyDescent="0.25">
      <c r="D9" s="4">
        <v>2</v>
      </c>
      <c r="E9" s="3">
        <v>0</v>
      </c>
      <c r="F9" s="3">
        <v>-23.5</v>
      </c>
      <c r="G9" s="3">
        <v>-0.4</v>
      </c>
      <c r="H9" s="3">
        <v>-49.1</v>
      </c>
      <c r="I9" s="3">
        <v>-1</v>
      </c>
      <c r="J9" s="3">
        <v>-96.1</v>
      </c>
      <c r="K9" s="3">
        <v>-1.9</v>
      </c>
      <c r="L9" s="3">
        <v>-185.6</v>
      </c>
      <c r="M9" s="3">
        <v>-0.9</v>
      </c>
      <c r="S9" s="3">
        <v>27</v>
      </c>
      <c r="T9" s="3">
        <v>54.7</v>
      </c>
      <c r="U9" s="3">
        <v>119.8</v>
      </c>
      <c r="V9" s="3">
        <v>258.2</v>
      </c>
    </row>
    <row r="10" spans="4:22" x14ac:dyDescent="0.25">
      <c r="D10" s="4">
        <v>3</v>
      </c>
      <c r="E10" s="3">
        <v>0</v>
      </c>
      <c r="F10" s="3">
        <v>-24.5</v>
      </c>
      <c r="G10" s="3">
        <v>0.2</v>
      </c>
      <c r="H10" s="3">
        <v>-46.6</v>
      </c>
      <c r="I10" s="3">
        <v>-0.6</v>
      </c>
      <c r="J10" s="3">
        <v>-92.4</v>
      </c>
      <c r="K10" s="3">
        <v>1.3</v>
      </c>
      <c r="L10" s="3">
        <v>-185</v>
      </c>
      <c r="M10" s="3">
        <v>-0.2</v>
      </c>
      <c r="S10" s="3">
        <v>27.4</v>
      </c>
      <c r="T10" s="3">
        <v>55.2</v>
      </c>
      <c r="U10" s="3">
        <v>118.6</v>
      </c>
      <c r="V10" s="3">
        <v>257</v>
      </c>
    </row>
    <row r="11" spans="4:22" x14ac:dyDescent="0.25">
      <c r="D11" s="4">
        <v>4</v>
      </c>
      <c r="E11" s="3">
        <v>0</v>
      </c>
      <c r="F11" s="3">
        <v>-23.7</v>
      </c>
      <c r="G11" s="3">
        <v>-1.3</v>
      </c>
      <c r="H11" s="3">
        <v>-46.6</v>
      </c>
      <c r="I11" s="3">
        <v>0.5</v>
      </c>
      <c r="J11" s="3">
        <v>-94.7</v>
      </c>
      <c r="K11" s="3">
        <v>-1.7</v>
      </c>
      <c r="L11" s="3">
        <v>-186.8</v>
      </c>
      <c r="M11" s="3">
        <v>-1.8</v>
      </c>
      <c r="S11" s="3">
        <v>29</v>
      </c>
      <c r="T11" s="3">
        <v>55.6</v>
      </c>
      <c r="U11" s="3">
        <v>120</v>
      </c>
      <c r="V11" s="3">
        <v>259</v>
      </c>
    </row>
    <row r="12" spans="4:22" x14ac:dyDescent="0.25">
      <c r="D12" s="4">
        <v>5</v>
      </c>
      <c r="E12" s="3">
        <v>0</v>
      </c>
      <c r="F12" s="3">
        <v>-23.2</v>
      </c>
      <c r="G12" s="3">
        <v>0.6</v>
      </c>
      <c r="H12" s="3">
        <v>-45.2</v>
      </c>
      <c r="I12" s="3">
        <v>1.3</v>
      </c>
      <c r="J12" s="3">
        <v>-94.1</v>
      </c>
      <c r="K12" s="3">
        <v>1</v>
      </c>
      <c r="L12" s="3">
        <v>-186.1</v>
      </c>
      <c r="M12" s="3">
        <v>-0.2</v>
      </c>
      <c r="S12" s="3">
        <v>26.9</v>
      </c>
      <c r="T12" s="3">
        <v>55.9</v>
      </c>
      <c r="U12" s="3">
        <v>121.3</v>
      </c>
      <c r="V12" s="3">
        <v>260.60000000000002</v>
      </c>
    </row>
    <row r="13" spans="4:22" x14ac:dyDescent="0.25">
      <c r="D13" s="4">
        <v>6</v>
      </c>
      <c r="E13" s="3">
        <v>0</v>
      </c>
      <c r="F13" s="3">
        <v>-23.7</v>
      </c>
      <c r="G13" s="3">
        <v>-1.3</v>
      </c>
      <c r="H13" s="3">
        <v>-46.5</v>
      </c>
      <c r="I13" s="3">
        <v>1.2</v>
      </c>
      <c r="J13" s="3">
        <v>-93.5</v>
      </c>
      <c r="K13" s="3">
        <v>-0.2</v>
      </c>
      <c r="L13" s="3">
        <v>-185.3</v>
      </c>
      <c r="M13" s="3">
        <v>0</v>
      </c>
      <c r="S13" s="3">
        <v>27.5</v>
      </c>
      <c r="T13" s="3">
        <v>55</v>
      </c>
      <c r="U13" s="3">
        <v>118.8</v>
      </c>
      <c r="V13" s="3">
        <v>262.39999999999998</v>
      </c>
    </row>
    <row r="14" spans="4:22" x14ac:dyDescent="0.25">
      <c r="D14" s="4">
        <v>7</v>
      </c>
      <c r="E14" s="3">
        <v>0</v>
      </c>
      <c r="F14" s="3">
        <v>-23.8</v>
      </c>
      <c r="G14" s="3">
        <v>0.2</v>
      </c>
      <c r="H14" s="3">
        <v>-47.7</v>
      </c>
      <c r="I14" s="3">
        <v>-1.7</v>
      </c>
      <c r="J14" s="3">
        <v>-92.7</v>
      </c>
      <c r="K14" s="3">
        <v>0.4</v>
      </c>
      <c r="L14" s="3">
        <v>-187.2</v>
      </c>
      <c r="M14" s="3">
        <v>-1.8</v>
      </c>
      <c r="S14" s="3">
        <v>25.1</v>
      </c>
      <c r="T14" s="3">
        <v>54.2</v>
      </c>
      <c r="U14" s="3">
        <v>118.8</v>
      </c>
      <c r="V14" s="3">
        <v>267.7</v>
      </c>
    </row>
    <row r="15" spans="4:22" x14ac:dyDescent="0.25">
      <c r="D15" s="4">
        <v>8</v>
      </c>
      <c r="E15" s="3">
        <v>0</v>
      </c>
      <c r="F15" s="3">
        <v>-23.2</v>
      </c>
      <c r="G15" s="3">
        <v>-0.5</v>
      </c>
      <c r="H15" s="3">
        <v>-47.5</v>
      </c>
      <c r="I15" s="3">
        <v>-2</v>
      </c>
      <c r="J15" s="3">
        <v>-93.1</v>
      </c>
      <c r="K15" s="3">
        <v>0.3</v>
      </c>
      <c r="L15" s="3">
        <v>-188.1</v>
      </c>
      <c r="M15" s="3">
        <v>-1.3</v>
      </c>
      <c r="S15" s="3">
        <v>26.9</v>
      </c>
      <c r="T15" s="3">
        <v>56.3</v>
      </c>
      <c r="U15" s="3">
        <v>119</v>
      </c>
      <c r="V15" s="3">
        <v>261.2</v>
      </c>
    </row>
    <row r="16" spans="4:22" x14ac:dyDescent="0.25">
      <c r="D16" s="4">
        <v>9</v>
      </c>
      <c r="E16" s="3">
        <v>0</v>
      </c>
      <c r="F16" s="3">
        <v>-22.7</v>
      </c>
      <c r="G16" s="3">
        <v>0.6</v>
      </c>
      <c r="H16" s="3">
        <v>-45.4</v>
      </c>
      <c r="I16" s="3">
        <v>0.4</v>
      </c>
      <c r="J16" s="3">
        <v>-96.6</v>
      </c>
      <c r="K16" s="3">
        <v>-4</v>
      </c>
      <c r="L16" s="3">
        <v>-183</v>
      </c>
      <c r="M16" s="3">
        <v>2.7</v>
      </c>
      <c r="S16" s="3">
        <v>27.3</v>
      </c>
      <c r="T16" s="3">
        <v>55</v>
      </c>
      <c r="U16" s="3">
        <v>119.4</v>
      </c>
      <c r="V16" s="3">
        <v>263</v>
      </c>
    </row>
    <row r="17" spans="4:22" x14ac:dyDescent="0.25">
      <c r="D17" s="4">
        <v>10</v>
      </c>
      <c r="E17" s="3">
        <v>0</v>
      </c>
      <c r="F17" s="3">
        <v>-23.4</v>
      </c>
      <c r="G17" s="3">
        <v>0.5</v>
      </c>
      <c r="H17" s="3">
        <v>-45.8</v>
      </c>
      <c r="I17" s="3">
        <v>0</v>
      </c>
      <c r="J17" s="3">
        <v>-93.8</v>
      </c>
      <c r="K17" s="3">
        <v>2</v>
      </c>
      <c r="L17" s="3">
        <v>-184.4</v>
      </c>
      <c r="M17" s="3">
        <v>-3.6</v>
      </c>
      <c r="S17" s="3">
        <v>26.4</v>
      </c>
      <c r="T17" s="3">
        <v>55.2</v>
      </c>
      <c r="U17" s="3">
        <v>116.5</v>
      </c>
      <c r="V17" s="3">
        <v>264</v>
      </c>
    </row>
    <row r="18" spans="4:22" x14ac:dyDescent="0.25">
      <c r="D18" s="4">
        <v>11</v>
      </c>
      <c r="E18" s="3">
        <v>0</v>
      </c>
      <c r="F18" s="3">
        <v>-23.8</v>
      </c>
      <c r="G18" s="3">
        <v>1.2</v>
      </c>
      <c r="H18" s="3">
        <v>-48.4</v>
      </c>
      <c r="I18" s="3">
        <v>-1.5</v>
      </c>
      <c r="J18" s="3">
        <v>-94.4</v>
      </c>
      <c r="K18" s="3">
        <v>0.9</v>
      </c>
      <c r="L18" s="3">
        <v>-183.3</v>
      </c>
      <c r="M18" s="3">
        <v>1.2</v>
      </c>
      <c r="S18" s="3">
        <v>28.3</v>
      </c>
      <c r="T18" s="3">
        <v>55.4</v>
      </c>
      <c r="U18" s="3">
        <v>119.6</v>
      </c>
      <c r="V18" s="3">
        <v>262.7</v>
      </c>
    </row>
    <row r="19" spans="4:22" x14ac:dyDescent="0.25">
      <c r="D19" s="4">
        <v>12</v>
      </c>
      <c r="E19" s="3">
        <v>0</v>
      </c>
      <c r="F19" s="3">
        <v>-23.4</v>
      </c>
      <c r="G19" s="3">
        <v>1.3</v>
      </c>
      <c r="H19" s="3">
        <v>-45.2</v>
      </c>
      <c r="I19" s="3">
        <v>0.5</v>
      </c>
      <c r="J19" s="3">
        <v>-92.3</v>
      </c>
      <c r="K19" s="3">
        <v>2.7</v>
      </c>
      <c r="L19" s="3">
        <v>-187.4</v>
      </c>
      <c r="M19" s="3">
        <v>-1.8</v>
      </c>
      <c r="S19" s="3">
        <v>26.9</v>
      </c>
      <c r="T19" s="3">
        <v>55.7</v>
      </c>
      <c r="U19" s="3">
        <v>119.6</v>
      </c>
      <c r="V19" s="3">
        <v>263.10000000000002</v>
      </c>
    </row>
    <row r="20" spans="4:22" x14ac:dyDescent="0.25">
      <c r="D20" s="4">
        <v>13</v>
      </c>
      <c r="E20" s="3">
        <v>0</v>
      </c>
      <c r="F20" s="3">
        <v>-24.8</v>
      </c>
      <c r="G20" s="3">
        <v>-0.6</v>
      </c>
      <c r="H20" s="3">
        <v>-47</v>
      </c>
      <c r="I20" s="3">
        <v>-0.7</v>
      </c>
      <c r="J20" s="3">
        <v>-95</v>
      </c>
      <c r="K20" s="3">
        <v>-1.9</v>
      </c>
      <c r="L20" s="3">
        <v>-185.3</v>
      </c>
      <c r="M20" s="3">
        <v>-1.3</v>
      </c>
      <c r="S20" s="3">
        <v>25.7</v>
      </c>
      <c r="T20" s="3">
        <v>56.6</v>
      </c>
      <c r="U20" s="3">
        <v>119.4</v>
      </c>
      <c r="V20" s="3">
        <v>263.2</v>
      </c>
    </row>
    <row r="21" spans="4:22" x14ac:dyDescent="0.25">
      <c r="D21" s="4">
        <v>14</v>
      </c>
      <c r="E21" s="3">
        <v>0</v>
      </c>
      <c r="F21" s="3">
        <v>-23.2</v>
      </c>
      <c r="G21" s="3">
        <v>2.2000000000000002</v>
      </c>
      <c r="H21" s="3">
        <v>-46.7</v>
      </c>
      <c r="I21" s="3">
        <v>-1.1000000000000001</v>
      </c>
      <c r="J21" s="3">
        <v>-94.6</v>
      </c>
      <c r="K21" s="3">
        <v>-0.2</v>
      </c>
      <c r="L21" s="3">
        <v>-186.8</v>
      </c>
      <c r="M21" s="3">
        <v>-2.2999999999999998</v>
      </c>
      <c r="S21" s="3">
        <v>23.3</v>
      </c>
      <c r="T21" s="3">
        <v>54.4</v>
      </c>
      <c r="U21" s="3">
        <v>120</v>
      </c>
      <c r="V21" s="3">
        <v>262.39999999999998</v>
      </c>
    </row>
    <row r="22" spans="4:22" x14ac:dyDescent="0.25">
      <c r="D22" s="4">
        <v>15</v>
      </c>
      <c r="E22" s="3">
        <v>0</v>
      </c>
      <c r="F22" s="3">
        <v>-22.2</v>
      </c>
      <c r="G22" s="3">
        <v>-0.4</v>
      </c>
      <c r="H22" s="3">
        <v>-45.6</v>
      </c>
      <c r="I22" s="3">
        <v>-0.4</v>
      </c>
      <c r="J22" s="3">
        <v>-96.1</v>
      </c>
      <c r="K22" s="3">
        <v>-1.2</v>
      </c>
      <c r="L22" s="3">
        <v>-184.5</v>
      </c>
      <c r="M22" s="3">
        <v>1.8</v>
      </c>
      <c r="S22" s="3">
        <v>24.5</v>
      </c>
      <c r="T22" s="3">
        <v>54.7</v>
      </c>
      <c r="U22" s="3">
        <v>118.8</v>
      </c>
      <c r="V22" s="3">
        <v>265.10000000000002</v>
      </c>
    </row>
    <row r="23" spans="4:22" x14ac:dyDescent="0.25">
      <c r="D23" s="4">
        <v>16</v>
      </c>
      <c r="E23" s="3">
        <v>0</v>
      </c>
      <c r="F23" s="3">
        <v>-22.4</v>
      </c>
      <c r="G23" s="3">
        <v>1.6</v>
      </c>
      <c r="H23" s="3">
        <v>-45</v>
      </c>
      <c r="I23" s="3">
        <v>2</v>
      </c>
      <c r="J23" s="3">
        <v>-96.6</v>
      </c>
      <c r="K23" s="3">
        <v>-2.4</v>
      </c>
      <c r="L23" s="3">
        <v>-183.2</v>
      </c>
      <c r="M23" s="3">
        <v>0.9</v>
      </c>
      <c r="S23" s="3">
        <v>27.5</v>
      </c>
      <c r="T23" s="3">
        <v>54.9</v>
      </c>
      <c r="U23" s="3">
        <v>120.6</v>
      </c>
      <c r="V23" s="3">
        <v>262.2</v>
      </c>
    </row>
    <row r="24" spans="4:22" x14ac:dyDescent="0.25">
      <c r="D24" s="4">
        <v>17</v>
      </c>
      <c r="E24" s="3">
        <v>0</v>
      </c>
      <c r="F24" s="3">
        <v>-22.5</v>
      </c>
      <c r="G24" s="3">
        <v>1.1000000000000001</v>
      </c>
      <c r="H24" s="3">
        <v>-48.5</v>
      </c>
      <c r="I24" s="3">
        <v>-2.2999999999999998</v>
      </c>
      <c r="J24" s="3">
        <v>-94.2</v>
      </c>
      <c r="K24" s="3">
        <v>-0.8</v>
      </c>
      <c r="L24" s="3">
        <v>-185.1</v>
      </c>
      <c r="M24" s="3">
        <v>1.2</v>
      </c>
      <c r="S24" s="3">
        <v>28.1</v>
      </c>
      <c r="T24" s="3">
        <v>56.3</v>
      </c>
      <c r="U24" s="3">
        <v>119.8</v>
      </c>
      <c r="V24" s="3">
        <v>260.60000000000002</v>
      </c>
    </row>
    <row r="25" spans="4:22" x14ac:dyDescent="0.25">
      <c r="D25" s="4">
        <v>18</v>
      </c>
      <c r="E25" s="3">
        <v>0</v>
      </c>
      <c r="F25" s="3">
        <v>-23.9</v>
      </c>
      <c r="G25" s="3">
        <v>-1.3</v>
      </c>
      <c r="H25" s="3">
        <v>-47.8</v>
      </c>
      <c r="I25" s="3">
        <v>-1</v>
      </c>
      <c r="J25" s="3">
        <v>-94.9</v>
      </c>
      <c r="K25" s="3">
        <v>-0.4</v>
      </c>
      <c r="L25" s="3">
        <v>-189</v>
      </c>
      <c r="M25" s="3">
        <v>1.2</v>
      </c>
      <c r="S25" s="3">
        <v>26.5</v>
      </c>
      <c r="T25" s="3">
        <v>54.3</v>
      </c>
      <c r="U25" s="3">
        <v>116.4</v>
      </c>
      <c r="V25" s="3">
        <v>263.60000000000002</v>
      </c>
    </row>
    <row r="26" spans="4:22" x14ac:dyDescent="0.25">
      <c r="D26" s="4">
        <v>19</v>
      </c>
      <c r="E26" s="3">
        <v>0</v>
      </c>
      <c r="F26" s="3">
        <v>-24.6</v>
      </c>
      <c r="G26" s="3">
        <v>-0.7</v>
      </c>
      <c r="H26" s="3">
        <v>-46.9</v>
      </c>
      <c r="I26" s="3">
        <v>-0.6</v>
      </c>
      <c r="J26" s="3">
        <v>-94.7</v>
      </c>
      <c r="K26" s="3">
        <v>0</v>
      </c>
      <c r="L26" s="3">
        <v>-187.2</v>
      </c>
      <c r="M26" s="3">
        <v>-2.9</v>
      </c>
      <c r="S26" s="3">
        <v>25.2</v>
      </c>
      <c r="T26" s="3">
        <v>57</v>
      </c>
      <c r="U26" s="3">
        <v>118.5</v>
      </c>
      <c r="V26" s="3">
        <v>262.5</v>
      </c>
    </row>
    <row r="27" spans="4:22" x14ac:dyDescent="0.25">
      <c r="D27" s="4">
        <v>20</v>
      </c>
      <c r="E27" s="3">
        <v>0</v>
      </c>
      <c r="F27" s="3">
        <v>-25.1</v>
      </c>
      <c r="G27" s="3">
        <v>-2</v>
      </c>
      <c r="H27" s="3">
        <v>-48</v>
      </c>
      <c r="I27" s="3">
        <v>-1.9</v>
      </c>
      <c r="J27" s="3">
        <v>-95</v>
      </c>
      <c r="K27" s="3">
        <v>-1.5</v>
      </c>
      <c r="L27" s="3">
        <v>-187.7</v>
      </c>
      <c r="M27" s="3">
        <v>-0.4</v>
      </c>
      <c r="S27" s="3">
        <v>25.8</v>
      </c>
      <c r="T27" s="3">
        <v>54.8</v>
      </c>
      <c r="U27" s="3">
        <v>121.5</v>
      </c>
      <c r="V27" s="3">
        <v>265.8</v>
      </c>
    </row>
    <row r="28" spans="4:22" ht="21" x14ac:dyDescent="0.35">
      <c r="D28" s="35" t="s">
        <v>56</v>
      </c>
      <c r="E28" s="32"/>
      <c r="F28" s="32">
        <f>AVERAGE(F8:F27)</f>
        <v>-23.544999999999998</v>
      </c>
      <c r="G28" s="32">
        <f t="shared" ref="G28:M28" si="0">AVERAGE(G8:G27)</f>
        <v>2.9999999999999982E-2</v>
      </c>
      <c r="H28" s="32">
        <f t="shared" si="0"/>
        <v>-46.84</v>
      </c>
      <c r="I28" s="32">
        <f t="shared" si="0"/>
        <v>-0.50000000000000011</v>
      </c>
      <c r="J28" s="32">
        <f t="shared" si="0"/>
        <v>-94.32</v>
      </c>
      <c r="K28" s="32">
        <f t="shared" si="0"/>
        <v>-0.33999999999999997</v>
      </c>
      <c r="L28" s="32">
        <f t="shared" si="0"/>
        <v>-185.82499999999999</v>
      </c>
      <c r="M28" s="32">
        <f t="shared" si="0"/>
        <v>-0.55499999999999994</v>
      </c>
    </row>
    <row r="39" spans="13:13" x14ac:dyDescent="0.25">
      <c r="M39" s="31"/>
    </row>
  </sheetData>
  <mergeCells count="2">
    <mergeCell ref="D5:G6"/>
    <mergeCell ref="H5:H6"/>
  </mergeCells>
  <conditionalFormatting sqref="G8:G27">
    <cfRule type="cellIs" dxfId="59" priority="17" operator="between">
      <formula>2.5</formula>
      <formula>-2.5</formula>
    </cfRule>
    <cfRule type="cellIs" dxfId="58" priority="18" operator="lessThan">
      <formula>-2.5</formula>
    </cfRule>
    <cfRule type="cellIs" dxfId="57" priority="19" operator="greaterThan">
      <formula>2.5</formula>
    </cfRule>
  </conditionalFormatting>
  <conditionalFormatting sqref="I8:I27">
    <cfRule type="cellIs" dxfId="56" priority="13" operator="between">
      <formula>2.5</formula>
      <formula>-2.5</formula>
    </cfRule>
    <cfRule type="cellIs" dxfId="55" priority="14" operator="lessThan">
      <formula>-2.5</formula>
    </cfRule>
    <cfRule type="cellIs" dxfId="54" priority="15" operator="greaterThan">
      <formula>2.5</formula>
    </cfRule>
  </conditionalFormatting>
  <conditionalFormatting sqref="K8:K27">
    <cfRule type="cellIs" dxfId="53" priority="9" operator="between">
      <formula>2.5</formula>
      <formula>-2.5</formula>
    </cfRule>
    <cfRule type="cellIs" dxfId="52" priority="10" operator="lessThan">
      <formula>-2.5</formula>
    </cfRule>
    <cfRule type="cellIs" dxfId="51" priority="11" operator="greaterThan">
      <formula>2.5</formula>
    </cfRule>
  </conditionalFormatting>
  <conditionalFormatting sqref="M8:M27">
    <cfRule type="cellIs" dxfId="50" priority="5" operator="between">
      <formula>2.5</formula>
      <formula>-2.5</formula>
    </cfRule>
    <cfRule type="cellIs" dxfId="49" priority="6" operator="lessThan">
      <formula>-2.5</formula>
    </cfRule>
    <cfRule type="cellIs" dxfId="48" priority="7" operator="greaterThan">
      <formula>2.5</formula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FE220-2128-4CEB-A3FF-0405535A3A04}">
  <dimension ref="C4:V51"/>
  <sheetViews>
    <sheetView topLeftCell="F39" zoomScale="70" zoomScaleNormal="70" workbookViewId="0">
      <selection activeCell="I62" sqref="I62"/>
    </sheetView>
  </sheetViews>
  <sheetFormatPr defaultRowHeight="15" x14ac:dyDescent="0.25"/>
  <cols>
    <col min="3" max="3" width="18.7109375" customWidth="1"/>
    <col min="4" max="4" width="23" customWidth="1"/>
    <col min="5" max="5" width="19.85546875" customWidth="1"/>
    <col min="6" max="6" width="46.85546875" customWidth="1"/>
    <col min="7" max="7" width="21.140625" customWidth="1"/>
    <col min="8" max="8" width="47.85546875" customWidth="1"/>
    <col min="9" max="9" width="22.42578125" customWidth="1"/>
    <col min="10" max="10" width="50" customWidth="1"/>
    <col min="11" max="11" width="23.42578125" customWidth="1"/>
    <col min="12" max="12" width="49" customWidth="1"/>
    <col min="13" max="13" width="15.140625" customWidth="1"/>
    <col min="14" max="14" width="14.140625" customWidth="1"/>
  </cols>
  <sheetData>
    <row r="4" spans="3:14" x14ac:dyDescent="0.25">
      <c r="C4" s="21" t="s">
        <v>3</v>
      </c>
      <c r="D4" s="22"/>
      <c r="E4" s="22"/>
      <c r="F4" s="23"/>
      <c r="G4" s="18" t="s">
        <v>37</v>
      </c>
      <c r="H4" s="8"/>
      <c r="I4" s="14"/>
      <c r="J4" s="14"/>
      <c r="K4" s="8"/>
      <c r="L4" s="8"/>
      <c r="M4" s="8"/>
      <c r="N4" s="8"/>
    </row>
    <row r="5" spans="3:14" ht="15.75" x14ac:dyDescent="0.25">
      <c r="C5" s="24"/>
      <c r="D5" s="25"/>
      <c r="E5" s="25"/>
      <c r="F5" s="26"/>
      <c r="G5" s="19"/>
      <c r="H5" s="9"/>
      <c r="I5" s="9"/>
      <c r="J5" s="8"/>
      <c r="K5" s="8"/>
      <c r="L5" s="8"/>
      <c r="M5" s="8"/>
      <c r="N5" s="8"/>
    </row>
    <row r="6" spans="3:14" ht="15.75" x14ac:dyDescent="0.25">
      <c r="C6" s="4" t="s">
        <v>1</v>
      </c>
      <c r="D6" s="5" t="s">
        <v>0</v>
      </c>
      <c r="E6" s="5" t="s">
        <v>38</v>
      </c>
      <c r="F6" s="6" t="s">
        <v>39</v>
      </c>
      <c r="G6" s="5" t="s">
        <v>40</v>
      </c>
      <c r="H6" s="7" t="s">
        <v>41</v>
      </c>
      <c r="I6" s="5" t="s">
        <v>42</v>
      </c>
      <c r="J6" s="7" t="s">
        <v>47</v>
      </c>
      <c r="K6" s="5" t="s">
        <v>48</v>
      </c>
      <c r="L6" s="7" t="s">
        <v>43</v>
      </c>
    </row>
    <row r="7" spans="3:14" x14ac:dyDescent="0.25">
      <c r="C7" s="4">
        <v>1</v>
      </c>
      <c r="D7" s="3">
        <v>0</v>
      </c>
      <c r="E7" s="3">
        <v>27</v>
      </c>
      <c r="F7" s="3">
        <v>0.4</v>
      </c>
      <c r="G7" s="3">
        <v>54.7</v>
      </c>
      <c r="H7" s="3">
        <v>-0.1</v>
      </c>
      <c r="I7" s="3">
        <v>119.8</v>
      </c>
      <c r="J7" s="3">
        <v>-0.7</v>
      </c>
      <c r="K7" s="3">
        <v>258.2</v>
      </c>
      <c r="L7" s="3">
        <v>0.2</v>
      </c>
    </row>
    <row r="8" spans="3:14" x14ac:dyDescent="0.25">
      <c r="C8" s="4">
        <v>2</v>
      </c>
      <c r="D8" s="3">
        <v>0</v>
      </c>
      <c r="E8" s="3">
        <v>27.4</v>
      </c>
      <c r="F8" s="3">
        <v>-0.5</v>
      </c>
      <c r="G8" s="3">
        <v>55.2</v>
      </c>
      <c r="H8" s="3">
        <v>0.4</v>
      </c>
      <c r="I8" s="3">
        <v>118.6</v>
      </c>
      <c r="J8" s="3">
        <v>-0.5</v>
      </c>
      <c r="K8" s="3">
        <v>257</v>
      </c>
      <c r="L8" s="3">
        <v>-1</v>
      </c>
    </row>
    <row r="9" spans="3:14" x14ac:dyDescent="0.25">
      <c r="C9" s="4">
        <v>3</v>
      </c>
      <c r="D9" s="3">
        <v>0</v>
      </c>
      <c r="E9" s="3">
        <v>29</v>
      </c>
      <c r="F9" s="3">
        <v>1.5</v>
      </c>
      <c r="G9" s="3">
        <v>55.6</v>
      </c>
      <c r="H9" s="3">
        <v>0.2</v>
      </c>
      <c r="I9" s="3">
        <v>120</v>
      </c>
      <c r="J9" s="3">
        <v>1.5</v>
      </c>
      <c r="K9" s="3">
        <v>259</v>
      </c>
      <c r="L9" s="3">
        <v>-0.5</v>
      </c>
    </row>
    <row r="10" spans="3:14" x14ac:dyDescent="0.25">
      <c r="C10" s="4">
        <v>4</v>
      </c>
      <c r="D10" s="3">
        <v>0</v>
      </c>
      <c r="E10" s="3">
        <v>26.9</v>
      </c>
      <c r="F10" s="3">
        <v>0</v>
      </c>
      <c r="G10" s="3">
        <v>55.9</v>
      </c>
      <c r="H10" s="3">
        <v>0.5</v>
      </c>
      <c r="I10" s="3">
        <v>121.3</v>
      </c>
      <c r="J10" s="3">
        <v>1</v>
      </c>
      <c r="K10" s="3">
        <v>260.60000000000002</v>
      </c>
      <c r="L10" s="3">
        <v>-0.4</v>
      </c>
    </row>
    <row r="11" spans="3:14" x14ac:dyDescent="0.25">
      <c r="C11" s="4">
        <v>5</v>
      </c>
      <c r="D11" s="3">
        <v>0</v>
      </c>
      <c r="E11" s="3">
        <v>27.5</v>
      </c>
      <c r="F11" s="3">
        <v>0.2</v>
      </c>
      <c r="G11" s="3">
        <v>55</v>
      </c>
      <c r="H11" s="3">
        <v>0.1</v>
      </c>
      <c r="I11" s="3">
        <v>118.8</v>
      </c>
      <c r="J11" s="3">
        <v>-0.6</v>
      </c>
      <c r="K11" s="3">
        <v>262.39999999999998</v>
      </c>
      <c r="L11" s="3">
        <v>0.3</v>
      </c>
    </row>
    <row r="12" spans="3:14" x14ac:dyDescent="0.25">
      <c r="C12" s="4">
        <v>6</v>
      </c>
      <c r="D12" s="3">
        <v>0</v>
      </c>
      <c r="E12" s="3">
        <v>25.1</v>
      </c>
      <c r="F12" s="3">
        <v>0</v>
      </c>
      <c r="G12" s="3">
        <v>54.2</v>
      </c>
      <c r="H12" s="3">
        <v>-1.2</v>
      </c>
      <c r="I12" s="3">
        <v>118.8</v>
      </c>
      <c r="J12" s="3">
        <v>-0.8</v>
      </c>
      <c r="K12" s="3">
        <v>267.7</v>
      </c>
      <c r="L12" s="3">
        <v>2.6</v>
      </c>
    </row>
    <row r="13" spans="3:14" x14ac:dyDescent="0.25">
      <c r="C13" s="4">
        <v>7</v>
      </c>
      <c r="D13" s="3">
        <v>0</v>
      </c>
      <c r="E13" s="3">
        <v>26.9</v>
      </c>
      <c r="F13" s="3">
        <v>0.8</v>
      </c>
      <c r="G13" s="3">
        <v>56.3</v>
      </c>
      <c r="H13" s="3">
        <v>1</v>
      </c>
      <c r="I13" s="3">
        <v>119</v>
      </c>
      <c r="J13" s="3">
        <v>1.3</v>
      </c>
      <c r="K13" s="3">
        <v>261.2</v>
      </c>
      <c r="L13" s="3">
        <v>-1.4</v>
      </c>
    </row>
    <row r="14" spans="3:14" x14ac:dyDescent="0.25">
      <c r="C14" s="4">
        <v>8</v>
      </c>
      <c r="D14" s="3">
        <v>0</v>
      </c>
      <c r="E14" s="3">
        <v>27.3</v>
      </c>
      <c r="F14" s="3">
        <v>-0.3</v>
      </c>
      <c r="G14" s="3">
        <v>55</v>
      </c>
      <c r="H14" s="3">
        <v>1.3</v>
      </c>
      <c r="I14" s="3">
        <v>119.4</v>
      </c>
      <c r="J14" s="3">
        <v>0.5</v>
      </c>
      <c r="K14" s="3">
        <v>263</v>
      </c>
      <c r="L14" s="3">
        <v>0.8</v>
      </c>
    </row>
    <row r="15" spans="3:14" x14ac:dyDescent="0.25">
      <c r="C15" s="4">
        <v>9</v>
      </c>
      <c r="D15" s="3">
        <v>0</v>
      </c>
      <c r="E15" s="3">
        <v>26.4</v>
      </c>
      <c r="F15" s="3">
        <v>0.2</v>
      </c>
      <c r="G15" s="3">
        <v>55.2</v>
      </c>
      <c r="H15" s="3">
        <v>0.3</v>
      </c>
      <c r="I15" s="3">
        <v>116.5</v>
      </c>
      <c r="J15" s="3">
        <v>-2.4</v>
      </c>
      <c r="K15" s="3">
        <v>264</v>
      </c>
      <c r="L15" s="3">
        <v>1.2</v>
      </c>
    </row>
    <row r="16" spans="3:14" x14ac:dyDescent="0.25">
      <c r="C16" s="4">
        <v>10</v>
      </c>
      <c r="D16" s="3">
        <v>0</v>
      </c>
      <c r="E16" s="3">
        <v>28.3</v>
      </c>
      <c r="F16" s="3">
        <v>1.3</v>
      </c>
      <c r="G16" s="3">
        <v>55.4</v>
      </c>
      <c r="H16" s="3">
        <v>0</v>
      </c>
      <c r="I16" s="3">
        <v>119.6</v>
      </c>
      <c r="J16" s="3">
        <v>1.2</v>
      </c>
      <c r="K16" s="3">
        <v>262.7</v>
      </c>
      <c r="L16" s="3">
        <v>-0.3</v>
      </c>
    </row>
    <row r="17" spans="3:12" x14ac:dyDescent="0.25">
      <c r="C17" s="4">
        <v>11</v>
      </c>
      <c r="D17" s="3">
        <v>0</v>
      </c>
      <c r="E17" s="3">
        <v>26.9</v>
      </c>
      <c r="F17" s="3">
        <v>0.1</v>
      </c>
      <c r="G17" s="3">
        <v>55.7</v>
      </c>
      <c r="H17" s="3">
        <v>0.4</v>
      </c>
      <c r="I17" s="3">
        <v>119.6</v>
      </c>
      <c r="J17" s="3">
        <v>0.5</v>
      </c>
      <c r="K17" s="3">
        <v>263.10000000000002</v>
      </c>
      <c r="L17" s="3">
        <v>-0.2</v>
      </c>
    </row>
    <row r="18" spans="3:12" x14ac:dyDescent="0.25">
      <c r="C18" s="4">
        <v>12</v>
      </c>
      <c r="D18" s="3">
        <v>0</v>
      </c>
      <c r="E18" s="3">
        <v>25.7</v>
      </c>
      <c r="F18" s="3">
        <v>0.3</v>
      </c>
      <c r="G18" s="3">
        <v>56.6</v>
      </c>
      <c r="H18" s="3">
        <v>0.1</v>
      </c>
      <c r="I18" s="3">
        <v>119.4</v>
      </c>
      <c r="J18" s="3">
        <v>0.7</v>
      </c>
      <c r="K18" s="3">
        <v>263.2</v>
      </c>
      <c r="L18" s="3">
        <v>0.4</v>
      </c>
    </row>
    <row r="19" spans="3:12" x14ac:dyDescent="0.25">
      <c r="C19" s="4">
        <v>13</v>
      </c>
      <c r="D19" s="3">
        <v>0</v>
      </c>
      <c r="E19" s="3">
        <v>23.3</v>
      </c>
      <c r="F19" s="3">
        <v>-3</v>
      </c>
      <c r="G19" s="3">
        <v>54.4</v>
      </c>
      <c r="H19" s="3">
        <v>-1.1000000000000001</v>
      </c>
      <c r="I19" s="3">
        <v>120</v>
      </c>
      <c r="J19" s="3">
        <v>1.6</v>
      </c>
      <c r="K19" s="3">
        <v>262.39999999999998</v>
      </c>
      <c r="L19" s="3">
        <v>-1.1000000000000001</v>
      </c>
    </row>
    <row r="20" spans="3:12" x14ac:dyDescent="0.25">
      <c r="C20" s="4">
        <v>14</v>
      </c>
      <c r="D20" s="3">
        <v>0</v>
      </c>
      <c r="E20" s="3">
        <v>24.5</v>
      </c>
      <c r="F20" s="3">
        <v>-3.9</v>
      </c>
      <c r="G20" s="3">
        <v>54.7</v>
      </c>
      <c r="H20" s="3">
        <v>-1</v>
      </c>
      <c r="I20" s="3">
        <v>118.8</v>
      </c>
      <c r="J20" s="3">
        <v>0.2</v>
      </c>
      <c r="K20" s="3">
        <v>265.10000000000002</v>
      </c>
      <c r="L20" s="3">
        <v>2.5</v>
      </c>
    </row>
    <row r="21" spans="3:12" x14ac:dyDescent="0.25">
      <c r="C21" s="4">
        <v>15</v>
      </c>
      <c r="D21" s="3">
        <v>0</v>
      </c>
      <c r="E21" s="3">
        <v>27.5</v>
      </c>
      <c r="F21" s="3">
        <v>1.2</v>
      </c>
      <c r="G21" s="3">
        <v>54.9</v>
      </c>
      <c r="H21" s="3">
        <v>-1</v>
      </c>
      <c r="I21" s="3">
        <v>120.6</v>
      </c>
      <c r="J21" s="3">
        <v>2.7</v>
      </c>
      <c r="K21" s="3">
        <v>262.2</v>
      </c>
      <c r="L21" s="3">
        <v>-1.1000000000000001</v>
      </c>
    </row>
    <row r="22" spans="3:12" x14ac:dyDescent="0.25">
      <c r="C22" s="4">
        <v>16</v>
      </c>
      <c r="D22" s="3">
        <v>0</v>
      </c>
      <c r="E22" s="3">
        <v>28.1</v>
      </c>
      <c r="F22" s="3">
        <v>1.2</v>
      </c>
      <c r="G22" s="3">
        <v>56.3</v>
      </c>
      <c r="H22" s="3">
        <v>1.1000000000000001</v>
      </c>
      <c r="I22" s="3">
        <v>119.8</v>
      </c>
      <c r="J22" s="3">
        <v>-2.8</v>
      </c>
      <c r="K22" s="3">
        <v>260.60000000000002</v>
      </c>
      <c r="L22" s="3">
        <v>-3.3</v>
      </c>
    </row>
    <row r="23" spans="3:12" x14ac:dyDescent="0.25">
      <c r="C23" s="4">
        <v>17</v>
      </c>
      <c r="D23" s="3">
        <v>0</v>
      </c>
      <c r="E23" s="3">
        <v>26.5</v>
      </c>
      <c r="F23" s="3">
        <v>-0.4</v>
      </c>
      <c r="G23" s="3">
        <v>54.3</v>
      </c>
      <c r="H23" s="3">
        <v>-1.6</v>
      </c>
      <c r="I23" s="3">
        <v>116.4</v>
      </c>
      <c r="J23" s="3">
        <v>-3.6</v>
      </c>
      <c r="K23" s="3">
        <v>263.60000000000002</v>
      </c>
      <c r="L23" s="3">
        <v>0.9</v>
      </c>
    </row>
    <row r="24" spans="3:12" x14ac:dyDescent="0.25">
      <c r="C24" s="4">
        <v>18</v>
      </c>
      <c r="D24" s="3">
        <v>0</v>
      </c>
      <c r="E24" s="3">
        <v>25.2</v>
      </c>
      <c r="F24" s="3">
        <v>-0.1</v>
      </c>
      <c r="G24" s="3">
        <v>57</v>
      </c>
      <c r="H24" s="3">
        <v>2.6</v>
      </c>
      <c r="I24" s="3">
        <v>118.5</v>
      </c>
      <c r="J24" s="3">
        <v>-2</v>
      </c>
      <c r="K24" s="3">
        <v>262.5</v>
      </c>
      <c r="L24" s="3">
        <v>2.7</v>
      </c>
    </row>
    <row r="25" spans="3:12" x14ac:dyDescent="0.25">
      <c r="C25" s="4">
        <v>19</v>
      </c>
      <c r="D25" s="3">
        <v>0</v>
      </c>
      <c r="E25" s="3">
        <v>25.8</v>
      </c>
      <c r="F25" s="3">
        <v>0</v>
      </c>
      <c r="G25" s="3">
        <v>54.8</v>
      </c>
      <c r="H25" s="3">
        <v>-0.7</v>
      </c>
      <c r="I25" s="3">
        <v>121.5</v>
      </c>
      <c r="J25" s="3">
        <v>2.2999999999999998</v>
      </c>
      <c r="K25" s="3">
        <v>265.8</v>
      </c>
      <c r="L25" s="3">
        <v>2.5</v>
      </c>
    </row>
    <row r="26" spans="3:12" x14ac:dyDescent="0.25">
      <c r="C26" s="4">
        <v>20</v>
      </c>
      <c r="D26" s="3">
        <v>0</v>
      </c>
      <c r="E26" s="3">
        <v>26.9</v>
      </c>
      <c r="F26" s="3">
        <v>0.8</v>
      </c>
      <c r="G26" s="3">
        <v>56.3</v>
      </c>
      <c r="H26" s="3">
        <v>-1.1000000000000001</v>
      </c>
      <c r="I26" s="3">
        <v>116.5</v>
      </c>
      <c r="J26" s="3">
        <v>0.5</v>
      </c>
      <c r="K26" s="3">
        <v>262.7</v>
      </c>
      <c r="L26" s="3">
        <v>0.2</v>
      </c>
    </row>
    <row r="27" spans="3:12" x14ac:dyDescent="0.25">
      <c r="E27">
        <f>AVERAGE(E7:E26)</f>
        <v>26.610000000000003</v>
      </c>
      <c r="F27">
        <f t="shared" ref="F27:L27" si="0">AVERAGE(F7:F26)</f>
        <v>-9.9999999999999534E-3</v>
      </c>
      <c r="G27">
        <f t="shared" si="0"/>
        <v>55.375</v>
      </c>
      <c r="H27">
        <f t="shared" si="0"/>
        <v>9.9999999999999985E-3</v>
      </c>
      <c r="I27">
        <f t="shared" si="0"/>
        <v>119.14499999999998</v>
      </c>
      <c r="J27">
        <f t="shared" si="0"/>
        <v>3.0000000000000047E-2</v>
      </c>
      <c r="K27">
        <f t="shared" si="0"/>
        <v>262.35000000000002</v>
      </c>
      <c r="L27">
        <f t="shared" si="0"/>
        <v>0.25000000000000006</v>
      </c>
    </row>
    <row r="39" spans="18:22" ht="15" customHeight="1" x14ac:dyDescent="0.25">
      <c r="R39" s="34" t="s">
        <v>57</v>
      </c>
      <c r="S39" s="34"/>
      <c r="T39" s="34"/>
      <c r="U39" s="34"/>
      <c r="V39" s="33"/>
    </row>
    <row r="40" spans="18:22" ht="21" customHeight="1" x14ac:dyDescent="0.25">
      <c r="R40" s="34"/>
      <c r="S40" s="34"/>
      <c r="T40" s="34"/>
      <c r="U40" s="34"/>
      <c r="V40" s="33"/>
    </row>
    <row r="42" spans="18:22" x14ac:dyDescent="0.25">
      <c r="S42" s="3" t="s">
        <v>49</v>
      </c>
      <c r="T42" s="3" t="s">
        <v>50</v>
      </c>
      <c r="U42" s="3" t="s">
        <v>51</v>
      </c>
    </row>
    <row r="43" spans="18:22" x14ac:dyDescent="0.25">
      <c r="S43" s="3">
        <v>-40</v>
      </c>
      <c r="T43" s="3">
        <v>-262.33</v>
      </c>
      <c r="U43" s="17">
        <f>T43/S43</f>
        <v>6.5582499999999992</v>
      </c>
    </row>
    <row r="44" spans="18:22" x14ac:dyDescent="0.25">
      <c r="S44" s="3">
        <v>-20</v>
      </c>
      <c r="T44" s="3">
        <v>-119</v>
      </c>
      <c r="U44" s="17">
        <f t="shared" ref="U44:U50" si="1">T44/S44</f>
        <v>5.95</v>
      </c>
    </row>
    <row r="45" spans="18:22" x14ac:dyDescent="0.25">
      <c r="S45" s="3">
        <v>-10</v>
      </c>
      <c r="T45" s="3">
        <v>-55.32</v>
      </c>
      <c r="U45" s="17">
        <f t="shared" si="1"/>
        <v>5.532</v>
      </c>
    </row>
    <row r="46" spans="18:22" x14ac:dyDescent="0.25">
      <c r="S46" s="3">
        <v>-5</v>
      </c>
      <c r="T46" s="3">
        <v>-26.6</v>
      </c>
      <c r="U46" s="17">
        <f t="shared" si="1"/>
        <v>5.32</v>
      </c>
    </row>
    <row r="47" spans="18:22" x14ac:dyDescent="0.25">
      <c r="S47" s="3">
        <v>5</v>
      </c>
      <c r="T47" s="3">
        <v>21.215</v>
      </c>
      <c r="U47" s="17">
        <f t="shared" si="1"/>
        <v>4.2430000000000003</v>
      </c>
    </row>
    <row r="48" spans="18:22" x14ac:dyDescent="0.25">
      <c r="S48" s="3">
        <v>10</v>
      </c>
      <c r="T48" s="3">
        <v>46.84</v>
      </c>
      <c r="U48" s="17">
        <f t="shared" si="1"/>
        <v>4.6840000000000002</v>
      </c>
    </row>
    <row r="49" spans="18:21" x14ac:dyDescent="0.25">
      <c r="S49" s="3">
        <v>20</v>
      </c>
      <c r="T49" s="3">
        <v>94.32</v>
      </c>
      <c r="U49" s="17">
        <f t="shared" si="1"/>
        <v>4.7159999999999993</v>
      </c>
    </row>
    <row r="50" spans="18:21" x14ac:dyDescent="0.25">
      <c r="S50" s="3">
        <v>40</v>
      </c>
      <c r="T50" s="3">
        <v>185.3</v>
      </c>
      <c r="U50" s="17">
        <f t="shared" si="1"/>
        <v>4.6325000000000003</v>
      </c>
    </row>
    <row r="51" spans="18:21" x14ac:dyDescent="0.25">
      <c r="R51" s="3" t="s">
        <v>54</v>
      </c>
      <c r="S51" s="3"/>
      <c r="T51" s="3"/>
      <c r="U51" s="17">
        <f>AVERAGE(U43:U50)</f>
        <v>5.2044687500000002</v>
      </c>
    </row>
  </sheetData>
  <mergeCells count="3">
    <mergeCell ref="C4:F5"/>
    <mergeCell ref="G4:G5"/>
    <mergeCell ref="R39:U40"/>
  </mergeCells>
  <conditionalFormatting sqref="F7:F26">
    <cfRule type="cellIs" dxfId="44" priority="17" operator="between">
      <formula>2.5</formula>
      <formula>-2.5</formula>
    </cfRule>
    <cfRule type="cellIs" dxfId="43" priority="18" operator="lessThan">
      <formula>-2.5</formula>
    </cfRule>
    <cfRule type="cellIs" dxfId="42" priority="19" operator="greaterThan">
      <formula>2.5</formula>
    </cfRule>
  </conditionalFormatting>
  <conditionalFormatting sqref="H7:H26">
    <cfRule type="cellIs" dxfId="41" priority="13" operator="between">
      <formula>2.5</formula>
      <formula>-2.5</formula>
    </cfRule>
    <cfRule type="cellIs" dxfId="40" priority="14" operator="lessThan">
      <formula>-2.5</formula>
    </cfRule>
    <cfRule type="cellIs" dxfId="39" priority="15" operator="greaterThan">
      <formula>2.5</formula>
    </cfRule>
  </conditionalFormatting>
  <conditionalFormatting sqref="J7:J26">
    <cfRule type="cellIs" dxfId="38" priority="9" operator="between">
      <formula>2.5</formula>
      <formula>-2.5</formula>
    </cfRule>
    <cfRule type="cellIs" dxfId="37" priority="10" operator="lessThan">
      <formula>-2.5</formula>
    </cfRule>
    <cfRule type="cellIs" dxfId="36" priority="11" operator="greaterThan">
      <formula>2.5</formula>
    </cfRule>
  </conditionalFormatting>
  <conditionalFormatting sqref="L7:L26">
    <cfRule type="cellIs" dxfId="35" priority="5" operator="between">
      <formula>2.5</formula>
      <formula>-2.5</formula>
    </cfRule>
    <cfRule type="cellIs" dxfId="34" priority="6" operator="lessThan">
      <formula>-2.5</formula>
    </cfRule>
    <cfRule type="cellIs" dxfId="33" priority="7" operator="greaterThan">
      <formula>2.5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96FE5-0E8B-41B3-98A9-1FC589FDF112}">
  <dimension ref="H7:I10"/>
  <sheetViews>
    <sheetView workbookViewId="0">
      <selection activeCell="R15" sqref="R15"/>
    </sheetView>
  </sheetViews>
  <sheetFormatPr defaultRowHeight="15" x14ac:dyDescent="0.25"/>
  <cols>
    <col min="8" max="8" width="12.42578125" customWidth="1"/>
    <col min="9" max="9" width="16" customWidth="1"/>
  </cols>
  <sheetData>
    <row r="7" spans="8:9" x14ac:dyDescent="0.25">
      <c r="H7" s="16" t="s">
        <v>52</v>
      </c>
      <c r="I7" s="16" t="s">
        <v>53</v>
      </c>
    </row>
    <row r="8" spans="8:9" x14ac:dyDescent="0.25">
      <c r="H8" s="16">
        <v>68</v>
      </c>
      <c r="I8" s="16">
        <v>68</v>
      </c>
    </row>
    <row r="9" spans="8:9" x14ac:dyDescent="0.25">
      <c r="H9" s="16">
        <v>74.7</v>
      </c>
      <c r="I9" s="16">
        <v>68.91</v>
      </c>
    </row>
    <row r="10" spans="8:9" x14ac:dyDescent="0.25">
      <c r="H10" s="16">
        <v>61.3</v>
      </c>
      <c r="I10" s="16">
        <v>67.099999999999994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81087-22DC-42C5-8D40-C737CE7FF264}">
  <dimension ref="D4:AA74"/>
  <sheetViews>
    <sheetView zoomScale="40" zoomScaleNormal="40" workbookViewId="0">
      <selection activeCell="T72" sqref="T72"/>
    </sheetView>
  </sheetViews>
  <sheetFormatPr defaultRowHeight="15" x14ac:dyDescent="0.25"/>
  <cols>
    <col min="4" max="4" width="22.28515625" customWidth="1"/>
    <col min="5" max="5" width="24.85546875" customWidth="1"/>
    <col min="6" max="6" width="22.7109375" customWidth="1"/>
    <col min="7" max="7" width="36" customWidth="1"/>
    <col min="8" max="8" width="26.5703125" customWidth="1"/>
    <col min="9" max="9" width="37.5703125" customWidth="1"/>
    <col min="10" max="10" width="21.42578125" customWidth="1"/>
    <col min="11" max="11" width="34.42578125" customWidth="1"/>
    <col min="12" max="12" width="23.42578125" customWidth="1"/>
    <col min="13" max="13" width="32.140625" customWidth="1"/>
    <col min="14" max="14" width="24.7109375" customWidth="1"/>
    <col min="15" max="15" width="34" customWidth="1"/>
  </cols>
  <sheetData>
    <row r="4" spans="4:20" x14ac:dyDescent="0.25">
      <c r="D4" s="21" t="s">
        <v>3</v>
      </c>
      <c r="E4" s="22"/>
      <c r="F4" s="22"/>
      <c r="G4" s="23"/>
      <c r="H4" s="18" t="s">
        <v>37</v>
      </c>
      <c r="I4" s="8"/>
      <c r="J4" s="14"/>
      <c r="K4" s="14"/>
      <c r="L4" s="8"/>
      <c r="M4" s="8"/>
      <c r="N4" s="8"/>
      <c r="O4" s="8"/>
    </row>
    <row r="5" spans="4:20" ht="15.75" x14ac:dyDescent="0.25">
      <c r="D5" s="24"/>
      <c r="E5" s="25"/>
      <c r="F5" s="25"/>
      <c r="G5" s="26"/>
      <c r="H5" s="19"/>
      <c r="I5" s="9"/>
      <c r="J5" s="9"/>
      <c r="K5" s="8"/>
      <c r="L5" s="8"/>
      <c r="M5" s="8"/>
      <c r="N5" s="8"/>
      <c r="O5" s="8"/>
    </row>
    <row r="6" spans="4:20" ht="15.75" x14ac:dyDescent="0.25">
      <c r="D6" s="4" t="s">
        <v>1</v>
      </c>
      <c r="E6" s="5" t="s">
        <v>0</v>
      </c>
      <c r="F6" s="5" t="s">
        <v>38</v>
      </c>
      <c r="G6" s="6" t="s">
        <v>39</v>
      </c>
      <c r="H6" s="5" t="s">
        <v>40</v>
      </c>
      <c r="I6" s="7" t="s">
        <v>41</v>
      </c>
      <c r="J6" s="5" t="s">
        <v>42</v>
      </c>
      <c r="K6" s="7" t="s">
        <v>47</v>
      </c>
      <c r="L6" s="5" t="s">
        <v>48</v>
      </c>
      <c r="M6" s="7" t="s">
        <v>43</v>
      </c>
      <c r="N6" s="5" t="s">
        <v>44</v>
      </c>
      <c r="O6" s="7" t="s">
        <v>45</v>
      </c>
    </row>
    <row r="7" spans="4:20" x14ac:dyDescent="0.25">
      <c r="D7" s="4">
        <v>1</v>
      </c>
      <c r="E7" s="3">
        <v>0</v>
      </c>
      <c r="F7" s="3">
        <v>18.2</v>
      </c>
      <c r="G7" s="3">
        <v>-0.3</v>
      </c>
      <c r="H7" s="3">
        <v>40.5</v>
      </c>
      <c r="I7" s="3">
        <v>-0.6</v>
      </c>
      <c r="J7" s="3">
        <v>87.1</v>
      </c>
      <c r="K7" s="3">
        <v>-0.1</v>
      </c>
      <c r="L7" s="3">
        <v>181.3</v>
      </c>
      <c r="M7" s="3">
        <v>2.2999999999999998</v>
      </c>
      <c r="N7" s="3">
        <v>377.8</v>
      </c>
      <c r="O7" s="3">
        <v>0</v>
      </c>
    </row>
    <row r="8" spans="4:20" x14ac:dyDescent="0.25">
      <c r="D8" s="4">
        <v>2</v>
      </c>
      <c r="E8" s="3">
        <v>0</v>
      </c>
      <c r="F8" s="3">
        <v>17</v>
      </c>
      <c r="G8" s="3">
        <v>-1</v>
      </c>
      <c r="H8" s="3">
        <v>40.799999999999997</v>
      </c>
      <c r="I8" s="3">
        <v>-0.1</v>
      </c>
      <c r="J8" s="3">
        <v>87.8</v>
      </c>
      <c r="K8" s="3">
        <v>-0.4</v>
      </c>
      <c r="L8" s="3">
        <v>179</v>
      </c>
      <c r="M8" s="3">
        <v>-0.2</v>
      </c>
      <c r="N8" s="3">
        <v>377</v>
      </c>
      <c r="O8" s="3">
        <v>1</v>
      </c>
      <c r="S8">
        <v>-80</v>
      </c>
      <c r="T8">
        <v>-359.1</v>
      </c>
    </row>
    <row r="9" spans="4:20" x14ac:dyDescent="0.25">
      <c r="D9" s="4">
        <v>3</v>
      </c>
      <c r="E9" s="3">
        <v>0</v>
      </c>
      <c r="F9" s="3">
        <v>17.2</v>
      </c>
      <c r="G9" s="3">
        <v>-0.5</v>
      </c>
      <c r="H9" s="3">
        <v>41.9</v>
      </c>
      <c r="I9" s="3">
        <v>0.6</v>
      </c>
      <c r="J9" s="3">
        <v>88.8</v>
      </c>
      <c r="K9" s="3">
        <v>0.4</v>
      </c>
      <c r="L9" s="3">
        <v>180.7</v>
      </c>
      <c r="M9" s="3">
        <v>1.4</v>
      </c>
      <c r="N9" s="3">
        <v>377.3</v>
      </c>
      <c r="O9" s="3">
        <v>-0.2</v>
      </c>
      <c r="S9">
        <v>-40</v>
      </c>
      <c r="T9">
        <v>-171.27</v>
      </c>
    </row>
    <row r="10" spans="4:20" x14ac:dyDescent="0.25">
      <c r="D10" s="4">
        <v>4</v>
      </c>
      <c r="E10" s="3">
        <v>0</v>
      </c>
      <c r="F10" s="3">
        <v>16.8</v>
      </c>
      <c r="G10" s="3">
        <v>0.4</v>
      </c>
      <c r="H10" s="3">
        <v>39.200000000000003</v>
      </c>
      <c r="I10" s="3">
        <v>-1.5</v>
      </c>
      <c r="J10" s="3">
        <v>88.4</v>
      </c>
      <c r="K10" s="3">
        <v>0.3</v>
      </c>
      <c r="L10" s="3">
        <v>181.2</v>
      </c>
      <c r="M10" s="3">
        <v>2</v>
      </c>
      <c r="N10" s="3">
        <v>376.3</v>
      </c>
      <c r="O10" s="3">
        <v>-0.1</v>
      </c>
      <c r="S10">
        <v>-20</v>
      </c>
      <c r="T10">
        <v>-79.05</v>
      </c>
    </row>
    <row r="11" spans="4:20" x14ac:dyDescent="0.25">
      <c r="D11" s="4">
        <v>5</v>
      </c>
      <c r="E11" s="3">
        <v>0</v>
      </c>
      <c r="F11" s="3">
        <v>17.600000000000001</v>
      </c>
      <c r="G11" s="3">
        <v>0.1</v>
      </c>
      <c r="H11" s="3">
        <v>39.6</v>
      </c>
      <c r="I11" s="3">
        <v>-0.7</v>
      </c>
      <c r="J11" s="3">
        <v>89.3</v>
      </c>
      <c r="K11" s="3">
        <v>1</v>
      </c>
      <c r="L11" s="3">
        <v>179.3</v>
      </c>
      <c r="M11" s="3">
        <v>0.7</v>
      </c>
      <c r="N11" s="3">
        <v>377</v>
      </c>
      <c r="O11" s="3">
        <v>0.8</v>
      </c>
      <c r="S11">
        <v>-10</v>
      </c>
      <c r="T11">
        <v>-36</v>
      </c>
    </row>
    <row r="12" spans="4:20" x14ac:dyDescent="0.25">
      <c r="D12" s="4">
        <v>6</v>
      </c>
      <c r="E12" s="3">
        <v>0</v>
      </c>
      <c r="F12" s="3">
        <v>18.600000000000001</v>
      </c>
      <c r="G12" s="3">
        <v>1.3</v>
      </c>
      <c r="H12" s="3">
        <v>41.6</v>
      </c>
      <c r="I12" s="3">
        <v>0.6</v>
      </c>
      <c r="J12" s="3">
        <v>88.6</v>
      </c>
      <c r="K12" s="3">
        <v>0.4</v>
      </c>
      <c r="L12" s="3">
        <v>180.7</v>
      </c>
      <c r="M12" s="3">
        <v>1.7</v>
      </c>
      <c r="N12" s="3">
        <v>375.3</v>
      </c>
      <c r="O12" s="3">
        <v>-1.4</v>
      </c>
      <c r="S12">
        <v>-5</v>
      </c>
      <c r="T12">
        <v>-17.25</v>
      </c>
    </row>
    <row r="13" spans="4:20" x14ac:dyDescent="0.25">
      <c r="D13" s="4">
        <v>7</v>
      </c>
      <c r="E13" s="3">
        <v>0</v>
      </c>
      <c r="F13" s="3">
        <v>17.100000000000001</v>
      </c>
      <c r="G13" s="3">
        <v>-0.7</v>
      </c>
      <c r="H13" s="3">
        <v>41.6</v>
      </c>
      <c r="I13" s="3">
        <v>0.7</v>
      </c>
      <c r="J13" s="3">
        <v>88.4</v>
      </c>
      <c r="K13" s="3">
        <v>0</v>
      </c>
      <c r="L13" s="3">
        <v>180.1</v>
      </c>
      <c r="M13" s="3">
        <v>1</v>
      </c>
      <c r="N13" s="3">
        <v>376.1</v>
      </c>
      <c r="O13" s="3">
        <v>-0.1</v>
      </c>
      <c r="S13">
        <v>5</v>
      </c>
      <c r="T13">
        <v>17.57</v>
      </c>
    </row>
    <row r="14" spans="4:20" x14ac:dyDescent="0.25">
      <c r="D14" s="4">
        <v>8</v>
      </c>
      <c r="E14" s="3">
        <v>0</v>
      </c>
      <c r="F14" s="3">
        <v>17.3</v>
      </c>
      <c r="G14" s="3">
        <v>-0.7</v>
      </c>
      <c r="H14" s="3">
        <v>41.4</v>
      </c>
      <c r="I14" s="3">
        <v>0.2</v>
      </c>
      <c r="J14" s="3">
        <v>88.4</v>
      </c>
      <c r="K14" s="3">
        <v>0</v>
      </c>
      <c r="L14" s="3">
        <v>179.2</v>
      </c>
      <c r="M14" s="3">
        <v>0.3</v>
      </c>
      <c r="N14" s="3">
        <v>376.5</v>
      </c>
      <c r="O14" s="3">
        <v>1.4</v>
      </c>
      <c r="S14">
        <v>10</v>
      </c>
      <c r="T14">
        <v>40.82</v>
      </c>
    </row>
    <row r="15" spans="4:20" x14ac:dyDescent="0.25">
      <c r="D15" s="4">
        <v>9</v>
      </c>
      <c r="E15" s="3">
        <v>0</v>
      </c>
      <c r="F15" s="3">
        <v>17</v>
      </c>
      <c r="G15" s="3">
        <v>0.4</v>
      </c>
      <c r="H15" s="3">
        <v>41.9</v>
      </c>
      <c r="I15" s="3">
        <v>0.7</v>
      </c>
      <c r="J15" s="3">
        <v>88.4</v>
      </c>
      <c r="K15" s="3">
        <v>0.3</v>
      </c>
      <c r="L15" s="3">
        <v>180.7</v>
      </c>
      <c r="M15" s="3">
        <v>1.6</v>
      </c>
      <c r="N15" s="3">
        <v>376.6</v>
      </c>
      <c r="O15" s="3">
        <v>1.6</v>
      </c>
      <c r="S15">
        <v>20</v>
      </c>
      <c r="T15">
        <v>88</v>
      </c>
    </row>
    <row r="16" spans="4:20" x14ac:dyDescent="0.25">
      <c r="D16" s="4">
        <v>10</v>
      </c>
      <c r="E16" s="3">
        <v>0</v>
      </c>
      <c r="F16" s="3">
        <v>18.399999999999999</v>
      </c>
      <c r="G16" s="3">
        <v>1.1000000000000001</v>
      </c>
      <c r="H16" s="3">
        <v>41.5</v>
      </c>
      <c r="I16" s="3">
        <v>1.2</v>
      </c>
      <c r="J16" s="3">
        <v>88.7</v>
      </c>
      <c r="K16" s="3">
        <v>0.3</v>
      </c>
      <c r="L16" s="3">
        <v>178.1</v>
      </c>
      <c r="M16" s="3">
        <v>-0.7</v>
      </c>
      <c r="N16" s="3">
        <v>376.9</v>
      </c>
      <c r="O16" s="3">
        <v>0.9</v>
      </c>
      <c r="S16">
        <v>40</v>
      </c>
      <c r="T16">
        <v>178.97</v>
      </c>
    </row>
    <row r="17" spans="4:20" x14ac:dyDescent="0.25">
      <c r="D17" s="4">
        <v>11</v>
      </c>
      <c r="E17" s="3">
        <v>0</v>
      </c>
      <c r="F17" s="3">
        <v>18.7</v>
      </c>
      <c r="G17" s="3">
        <v>0.9</v>
      </c>
      <c r="H17" s="3">
        <v>41.2</v>
      </c>
      <c r="I17" s="3">
        <v>-0.2</v>
      </c>
      <c r="J17" s="3">
        <v>88</v>
      </c>
      <c r="K17" s="3">
        <v>-0.3</v>
      </c>
      <c r="L17" s="3">
        <v>177.5</v>
      </c>
      <c r="M17" s="3">
        <v>-1</v>
      </c>
      <c r="N17" s="3">
        <v>376.6</v>
      </c>
      <c r="O17" s="3">
        <v>0.6</v>
      </c>
      <c r="S17">
        <v>80</v>
      </c>
      <c r="T17">
        <v>376.02</v>
      </c>
    </row>
    <row r="18" spans="4:20" x14ac:dyDescent="0.25">
      <c r="D18" s="4">
        <v>12</v>
      </c>
      <c r="E18" s="3">
        <v>0</v>
      </c>
      <c r="F18" s="3">
        <v>18.8</v>
      </c>
      <c r="G18" s="3">
        <v>1.6</v>
      </c>
      <c r="H18" s="3">
        <v>40.6</v>
      </c>
      <c r="I18" s="3">
        <v>0</v>
      </c>
      <c r="J18" s="3">
        <v>86.4</v>
      </c>
      <c r="K18" s="3">
        <v>-1.2</v>
      </c>
      <c r="L18" s="3">
        <v>177.5</v>
      </c>
      <c r="M18" s="3">
        <v>-0.6</v>
      </c>
      <c r="N18" s="3">
        <v>376.7</v>
      </c>
      <c r="O18" s="3">
        <v>0.2</v>
      </c>
    </row>
    <row r="19" spans="4:20" x14ac:dyDescent="0.25">
      <c r="D19" s="4">
        <v>13</v>
      </c>
      <c r="E19" s="3">
        <v>0</v>
      </c>
      <c r="F19" s="3">
        <v>16.7</v>
      </c>
      <c r="G19" s="3">
        <v>-1</v>
      </c>
      <c r="H19" s="3">
        <v>40.5</v>
      </c>
      <c r="I19" s="3">
        <v>-0.2</v>
      </c>
      <c r="J19" s="3">
        <v>87.7</v>
      </c>
      <c r="K19" s="3">
        <v>-0.2</v>
      </c>
      <c r="L19" s="3">
        <v>179.1</v>
      </c>
      <c r="M19" s="3">
        <v>0.8</v>
      </c>
      <c r="N19" s="3">
        <v>375.5</v>
      </c>
      <c r="O19" s="3">
        <v>-0.1</v>
      </c>
    </row>
    <row r="20" spans="4:20" x14ac:dyDescent="0.25">
      <c r="D20" s="4">
        <v>14</v>
      </c>
      <c r="E20" s="3">
        <v>0</v>
      </c>
      <c r="F20" s="3">
        <v>16.100000000000001</v>
      </c>
      <c r="G20" s="3">
        <v>-1</v>
      </c>
      <c r="H20" s="3">
        <v>41.5</v>
      </c>
      <c r="I20" s="3">
        <v>-0.1</v>
      </c>
      <c r="J20" s="3">
        <v>89</v>
      </c>
      <c r="K20" s="3">
        <v>1</v>
      </c>
      <c r="L20" s="3">
        <v>177.4</v>
      </c>
      <c r="M20" s="3">
        <v>0.2</v>
      </c>
      <c r="N20" s="3">
        <v>375.3</v>
      </c>
      <c r="O20" s="3">
        <v>0</v>
      </c>
    </row>
    <row r="21" spans="4:20" x14ac:dyDescent="0.25">
      <c r="D21" s="4">
        <v>15</v>
      </c>
      <c r="E21" s="3">
        <v>0</v>
      </c>
      <c r="F21" s="3">
        <v>18.100000000000001</v>
      </c>
      <c r="G21" s="3">
        <v>0.5</v>
      </c>
      <c r="H21" s="3">
        <v>39.9</v>
      </c>
      <c r="I21" s="3">
        <v>-0.5</v>
      </c>
      <c r="J21" s="3">
        <v>88.2</v>
      </c>
      <c r="K21" s="3">
        <v>0.3</v>
      </c>
      <c r="L21" s="3">
        <v>178.9</v>
      </c>
      <c r="M21" s="3">
        <v>1.8</v>
      </c>
      <c r="N21" s="3">
        <v>375.5</v>
      </c>
      <c r="O21" s="3">
        <v>1</v>
      </c>
    </row>
    <row r="22" spans="4:20" x14ac:dyDescent="0.25">
      <c r="D22" s="4">
        <v>16</v>
      </c>
      <c r="E22" s="3">
        <v>0</v>
      </c>
      <c r="F22" s="3">
        <v>17.600000000000001</v>
      </c>
      <c r="G22" s="3">
        <v>0.7</v>
      </c>
      <c r="H22" s="3">
        <v>39.799999999999997</v>
      </c>
      <c r="I22" s="3">
        <v>-0.7</v>
      </c>
      <c r="J22" s="3">
        <v>87.2</v>
      </c>
      <c r="K22" s="3">
        <v>0</v>
      </c>
      <c r="L22" s="3">
        <v>178.8</v>
      </c>
      <c r="M22" s="3">
        <v>0.1</v>
      </c>
      <c r="N22" s="3">
        <v>374.6</v>
      </c>
      <c r="O22" s="3">
        <v>-1.1000000000000001</v>
      </c>
    </row>
    <row r="23" spans="4:20" x14ac:dyDescent="0.25">
      <c r="D23" s="4">
        <v>17</v>
      </c>
      <c r="E23" s="3">
        <v>0</v>
      </c>
      <c r="F23" s="3">
        <v>16.399999999999999</v>
      </c>
      <c r="G23" s="3">
        <v>-1.8</v>
      </c>
      <c r="H23" s="3">
        <v>42.4</v>
      </c>
      <c r="I23" s="3">
        <v>1.2</v>
      </c>
      <c r="J23" s="3">
        <v>87.2</v>
      </c>
      <c r="K23" s="3">
        <v>-0.6</v>
      </c>
      <c r="L23" s="3">
        <v>177.9</v>
      </c>
      <c r="M23" s="3">
        <v>-0.1</v>
      </c>
      <c r="N23" s="3">
        <v>375.9</v>
      </c>
      <c r="O23" s="3">
        <v>-0.7</v>
      </c>
    </row>
    <row r="24" spans="4:20" x14ac:dyDescent="0.25">
      <c r="D24" s="4">
        <v>18</v>
      </c>
      <c r="E24" s="3">
        <v>0</v>
      </c>
      <c r="F24" s="3">
        <v>18.3</v>
      </c>
      <c r="G24" s="3">
        <v>0</v>
      </c>
      <c r="H24" s="3">
        <v>40.4</v>
      </c>
      <c r="I24" s="3">
        <v>0</v>
      </c>
      <c r="J24" s="3">
        <v>87.3</v>
      </c>
      <c r="K24" s="3">
        <v>0</v>
      </c>
      <c r="L24" s="3">
        <v>177.7</v>
      </c>
      <c r="M24" s="3">
        <v>-0.5</v>
      </c>
      <c r="N24" s="3">
        <v>374.9</v>
      </c>
      <c r="O24" s="3">
        <v>-0.8</v>
      </c>
    </row>
    <row r="25" spans="4:20" x14ac:dyDescent="0.25">
      <c r="D25" s="4">
        <v>19</v>
      </c>
      <c r="E25" s="3">
        <v>0</v>
      </c>
      <c r="F25" s="3">
        <v>17.8</v>
      </c>
      <c r="G25" s="3">
        <v>0.1</v>
      </c>
      <c r="H25" s="3">
        <v>39.700000000000003</v>
      </c>
      <c r="I25" s="3">
        <v>-0.5</v>
      </c>
      <c r="J25" s="3">
        <v>87.6</v>
      </c>
      <c r="K25" s="3">
        <v>0.1</v>
      </c>
      <c r="L25" s="3">
        <v>177.3</v>
      </c>
      <c r="M25" s="3">
        <v>-0.4</v>
      </c>
      <c r="N25" s="3">
        <v>374.8</v>
      </c>
      <c r="O25" s="3">
        <v>-0.5</v>
      </c>
    </row>
    <row r="26" spans="4:20" x14ac:dyDescent="0.25">
      <c r="D26" s="4">
        <v>20</v>
      </c>
      <c r="E26" s="3">
        <v>0</v>
      </c>
      <c r="F26" s="3">
        <v>17.7</v>
      </c>
      <c r="G26" s="3">
        <v>0.7</v>
      </c>
      <c r="H26" s="3">
        <v>40.4</v>
      </c>
      <c r="I26" s="3">
        <v>-0.1</v>
      </c>
      <c r="J26" s="3">
        <v>87.5</v>
      </c>
      <c r="K26" s="3">
        <v>-0.6</v>
      </c>
      <c r="L26" s="3">
        <v>177</v>
      </c>
      <c r="M26" s="3">
        <v>-1</v>
      </c>
      <c r="N26" s="3">
        <v>373.8</v>
      </c>
      <c r="O26" s="3">
        <v>-2</v>
      </c>
    </row>
    <row r="27" spans="4:20" x14ac:dyDescent="0.25">
      <c r="D27" s="4">
        <v>21</v>
      </c>
      <c r="E27" s="3">
        <v>0</v>
      </c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4:20" x14ac:dyDescent="0.25">
      <c r="D28" s="4">
        <v>22</v>
      </c>
      <c r="E28" s="3">
        <v>0</v>
      </c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4:20" x14ac:dyDescent="0.25">
      <c r="D29" s="4">
        <v>23</v>
      </c>
      <c r="E29" s="3">
        <v>0</v>
      </c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4:20" x14ac:dyDescent="0.25">
      <c r="D30" s="4">
        <v>24</v>
      </c>
      <c r="E30" s="3">
        <v>0</v>
      </c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4:20" x14ac:dyDescent="0.25">
      <c r="D31" s="4">
        <v>25</v>
      </c>
      <c r="E31" s="3">
        <v>0</v>
      </c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4:20" x14ac:dyDescent="0.25">
      <c r="D32" s="4">
        <v>26</v>
      </c>
      <c r="E32" s="3">
        <v>0</v>
      </c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4:15" x14ac:dyDescent="0.25">
      <c r="D33" s="4">
        <v>27</v>
      </c>
      <c r="E33" s="3">
        <v>0</v>
      </c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4:15" x14ac:dyDescent="0.25">
      <c r="D34" s="4">
        <v>28</v>
      </c>
      <c r="E34" s="3">
        <v>0</v>
      </c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4:15" x14ac:dyDescent="0.25">
      <c r="D35" s="4">
        <v>29</v>
      </c>
      <c r="E35" s="3">
        <v>0</v>
      </c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4:15" x14ac:dyDescent="0.25">
      <c r="D36" s="4">
        <v>30</v>
      </c>
      <c r="E36" s="3">
        <v>0</v>
      </c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4:15" x14ac:dyDescent="0.25">
      <c r="D37" s="4"/>
      <c r="E37" s="3"/>
      <c r="F37" s="3"/>
      <c r="G37" s="3"/>
      <c r="H37" s="10"/>
      <c r="I37" s="3"/>
      <c r="J37" s="10"/>
      <c r="K37" s="3"/>
      <c r="L37" s="3"/>
      <c r="M37" s="3"/>
      <c r="N37" s="10"/>
      <c r="O37" s="3"/>
    </row>
    <row r="38" spans="4:15" x14ac:dyDescent="0.25">
      <c r="F38">
        <f>AVERAGE(F7:F37)</f>
        <v>17.57</v>
      </c>
      <c r="G38">
        <f t="shared" ref="G38:O38" si="0">AVERAGE(G7:G37)</f>
        <v>4.0000000000000022E-2</v>
      </c>
      <c r="H38">
        <f t="shared" si="0"/>
        <v>40.819999999999993</v>
      </c>
      <c r="I38">
        <f t="shared" si="0"/>
        <v>9.7144514654701191E-18</v>
      </c>
      <c r="J38">
        <f t="shared" si="0"/>
        <v>88</v>
      </c>
      <c r="K38">
        <f t="shared" si="0"/>
        <v>3.5000000000000017E-2</v>
      </c>
      <c r="L38">
        <f t="shared" si="0"/>
        <v>178.97000000000003</v>
      </c>
      <c r="M38">
        <f t="shared" si="0"/>
        <v>0.47000000000000008</v>
      </c>
      <c r="N38">
        <f t="shared" si="0"/>
        <v>376.02</v>
      </c>
      <c r="O38">
        <f t="shared" si="0"/>
        <v>2.5000000000000001E-2</v>
      </c>
    </row>
    <row r="52" spans="17:25" x14ac:dyDescent="0.25">
      <c r="W52" s="29" t="s">
        <v>28</v>
      </c>
      <c r="X52" s="29"/>
      <c r="Y52" s="29"/>
    </row>
    <row r="54" spans="17:25" x14ac:dyDescent="0.25">
      <c r="W54" t="s">
        <v>49</v>
      </c>
      <c r="X54" t="s">
        <v>50</v>
      </c>
      <c r="Y54" t="s">
        <v>51</v>
      </c>
    </row>
    <row r="55" spans="17:25" x14ac:dyDescent="0.25">
      <c r="W55">
        <v>-80</v>
      </c>
      <c r="X55">
        <v>-359.1</v>
      </c>
      <c r="Y55">
        <f>W55/X55</f>
        <v>0.22277917014759119</v>
      </c>
    </row>
    <row r="56" spans="17:25" x14ac:dyDescent="0.25">
      <c r="Q56" t="s">
        <v>49</v>
      </c>
      <c r="R56" t="s">
        <v>50</v>
      </c>
      <c r="S56" t="s">
        <v>51</v>
      </c>
      <c r="W56">
        <v>-40</v>
      </c>
      <c r="X56">
        <v>-171.27</v>
      </c>
      <c r="Y56">
        <f t="shared" ref="Y56:Y64" si="1">W56/X56</f>
        <v>0.23354936649734337</v>
      </c>
    </row>
    <row r="57" spans="17:25" x14ac:dyDescent="0.25">
      <c r="Q57">
        <v>-40</v>
      </c>
      <c r="R57">
        <v>-171.27</v>
      </c>
      <c r="W57">
        <v>-20</v>
      </c>
      <c r="X57">
        <v>-79.05</v>
      </c>
      <c r="Y57">
        <f t="shared" si="1"/>
        <v>0.25300442757748259</v>
      </c>
    </row>
    <row r="58" spans="17:25" x14ac:dyDescent="0.25">
      <c r="Q58">
        <v>-20</v>
      </c>
      <c r="R58">
        <v>-79.05</v>
      </c>
      <c r="W58">
        <v>-10</v>
      </c>
      <c r="X58">
        <v>-36</v>
      </c>
      <c r="Y58">
        <f t="shared" si="1"/>
        <v>0.27777777777777779</v>
      </c>
    </row>
    <row r="59" spans="17:25" x14ac:dyDescent="0.25">
      <c r="Q59">
        <v>-5</v>
      </c>
      <c r="R59">
        <v>-17.25</v>
      </c>
      <c r="W59">
        <v>-5</v>
      </c>
      <c r="X59">
        <v>-17.25</v>
      </c>
      <c r="Y59">
        <f t="shared" si="1"/>
        <v>0.28985507246376813</v>
      </c>
    </row>
    <row r="60" spans="17:25" x14ac:dyDescent="0.25">
      <c r="Q60">
        <v>5</v>
      </c>
      <c r="R60">
        <v>17.57</v>
      </c>
      <c r="W60">
        <v>5</v>
      </c>
      <c r="X60">
        <v>17.57</v>
      </c>
      <c r="Y60">
        <f t="shared" si="1"/>
        <v>0.28457598178713717</v>
      </c>
    </row>
    <row r="61" spans="17:25" x14ac:dyDescent="0.25">
      <c r="Q61">
        <v>20</v>
      </c>
      <c r="R61">
        <v>88</v>
      </c>
      <c r="W61">
        <v>10</v>
      </c>
      <c r="X61">
        <v>40.82</v>
      </c>
      <c r="Y61">
        <f t="shared" si="1"/>
        <v>0.2449779519843214</v>
      </c>
    </row>
    <row r="62" spans="17:25" x14ac:dyDescent="0.25">
      <c r="Q62">
        <v>40</v>
      </c>
      <c r="R62">
        <v>178.97</v>
      </c>
      <c r="W62">
        <v>20</v>
      </c>
      <c r="X62">
        <v>88</v>
      </c>
      <c r="Y62">
        <f t="shared" si="1"/>
        <v>0.22727272727272727</v>
      </c>
    </row>
    <row r="63" spans="17:25" x14ac:dyDescent="0.25">
      <c r="W63">
        <v>40</v>
      </c>
      <c r="X63">
        <v>178.97</v>
      </c>
      <c r="Y63">
        <f t="shared" si="1"/>
        <v>0.22350114544337041</v>
      </c>
    </row>
    <row r="64" spans="17:25" x14ac:dyDescent="0.25">
      <c r="W64">
        <v>80</v>
      </c>
      <c r="X64">
        <v>376.02</v>
      </c>
      <c r="Y64">
        <f t="shared" si="1"/>
        <v>0.21275464071060052</v>
      </c>
    </row>
    <row r="65" spans="23:27" x14ac:dyDescent="0.25">
      <c r="Y65">
        <f>AVERAGE(Y55:Y64)</f>
        <v>0.24700482616621197</v>
      </c>
      <c r="AA65">
        <f>1/Y65</f>
        <v>4.04850389168951</v>
      </c>
    </row>
    <row r="68" spans="23:27" x14ac:dyDescent="0.25">
      <c r="W68" s="29" t="s">
        <v>29</v>
      </c>
      <c r="X68" s="29"/>
      <c r="Y68" s="29"/>
    </row>
    <row r="69" spans="23:27" x14ac:dyDescent="0.25">
      <c r="W69" t="s">
        <v>49</v>
      </c>
      <c r="X69" t="s">
        <v>50</v>
      </c>
      <c r="Y69" t="s">
        <v>51</v>
      </c>
    </row>
    <row r="70" spans="23:27" x14ac:dyDescent="0.25">
      <c r="W70">
        <v>-20</v>
      </c>
      <c r="X70">
        <v>-128</v>
      </c>
      <c r="Y70">
        <f>W70/X70</f>
        <v>0.15625</v>
      </c>
    </row>
    <row r="71" spans="23:27" x14ac:dyDescent="0.25">
      <c r="W71">
        <v>-10</v>
      </c>
      <c r="X71">
        <v>-58</v>
      </c>
      <c r="Y71">
        <f t="shared" ref="Y71:Y73" si="2">W71/X71</f>
        <v>0.17241379310344829</v>
      </c>
    </row>
    <row r="72" spans="23:27" x14ac:dyDescent="0.25">
      <c r="W72">
        <v>10</v>
      </c>
      <c r="X72">
        <v>57</v>
      </c>
      <c r="Y72">
        <f t="shared" si="2"/>
        <v>0.17543859649122806</v>
      </c>
    </row>
    <row r="73" spans="23:27" x14ac:dyDescent="0.25">
      <c r="W73">
        <v>20</v>
      </c>
      <c r="X73">
        <v>118</v>
      </c>
      <c r="Y73">
        <f t="shared" si="2"/>
        <v>0.16949152542372881</v>
      </c>
    </row>
    <row r="74" spans="23:27" x14ac:dyDescent="0.25">
      <c r="Y74">
        <f>AVERAGE(Y70:Y73)</f>
        <v>0.16839847875460129</v>
      </c>
      <c r="AA74">
        <f t="shared" ref="AA74" si="3">1/Y74</f>
        <v>5.9382959240222721</v>
      </c>
    </row>
  </sheetData>
  <mergeCells count="4">
    <mergeCell ref="D4:G5"/>
    <mergeCell ref="H4:H5"/>
    <mergeCell ref="W52:Y52"/>
    <mergeCell ref="W68:Y68"/>
  </mergeCells>
  <conditionalFormatting sqref="G37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7">
    <cfRule type="cellIs" dxfId="29" priority="17" operator="between">
      <formula>2.5</formula>
      <formula>-2.5</formula>
    </cfRule>
    <cfRule type="cellIs" dxfId="28" priority="18" operator="lessThan">
      <formula>-2.5</formula>
    </cfRule>
    <cfRule type="cellIs" dxfId="27" priority="19" operator="greaterThan">
      <formula>2.5</formula>
    </cfRule>
  </conditionalFormatting>
  <conditionalFormatting sqref="I37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7">
    <cfRule type="cellIs" dxfId="26" priority="13" operator="between">
      <formula>2.5</formula>
      <formula>-2.5</formula>
    </cfRule>
    <cfRule type="cellIs" dxfId="25" priority="14" operator="lessThan">
      <formula>-2.5</formula>
    </cfRule>
    <cfRule type="cellIs" dxfId="24" priority="15" operator="greaterThan">
      <formula>2.5</formula>
    </cfRule>
  </conditionalFormatting>
  <conditionalFormatting sqref="K37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7">
    <cfRule type="cellIs" dxfId="23" priority="9" operator="between">
      <formula>2.5</formula>
      <formula>-2.5</formula>
    </cfRule>
    <cfRule type="cellIs" dxfId="22" priority="10" operator="lessThan">
      <formula>-2.5</formula>
    </cfRule>
    <cfRule type="cellIs" dxfId="21" priority="11" operator="greaterThan">
      <formula>2.5</formula>
    </cfRule>
  </conditionalFormatting>
  <conditionalFormatting sqref="M3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7">
    <cfRule type="cellIs" dxfId="20" priority="5" operator="between">
      <formula>2.5</formula>
      <formula>-2.5</formula>
    </cfRule>
    <cfRule type="cellIs" dxfId="19" priority="6" operator="lessThan">
      <formula>-2.5</formula>
    </cfRule>
    <cfRule type="cellIs" dxfId="18" priority="7" operator="greaterThan">
      <formula>2.5</formula>
    </cfRule>
  </conditionalFormatting>
  <conditionalFormatting sqref="O3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:O37">
    <cfRule type="cellIs" dxfId="17" priority="1" operator="between">
      <formula>2.5</formula>
      <formula>-2.5</formula>
    </cfRule>
    <cfRule type="cellIs" dxfId="16" priority="2" operator="lessThan">
      <formula>-2.5</formula>
    </cfRule>
    <cfRule type="cellIs" dxfId="15" priority="3" operator="greaterThan">
      <formula>2.5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E6048-5F90-48FD-8CEC-0317FF562F18}">
  <dimension ref="D3:O37"/>
  <sheetViews>
    <sheetView zoomScale="70" zoomScaleNormal="70" workbookViewId="0">
      <selection activeCell="M58" sqref="M58"/>
    </sheetView>
  </sheetViews>
  <sheetFormatPr defaultRowHeight="15" x14ac:dyDescent="0.25"/>
  <cols>
    <col min="4" max="4" width="15.28515625" customWidth="1"/>
    <col min="5" max="5" width="16.5703125" customWidth="1"/>
    <col min="6" max="6" width="17.42578125" customWidth="1"/>
    <col min="7" max="7" width="40" customWidth="1"/>
    <col min="8" max="8" width="23.85546875" customWidth="1"/>
    <col min="9" max="9" width="36.42578125" customWidth="1"/>
    <col min="10" max="10" width="19.140625" customWidth="1"/>
    <col min="11" max="11" width="36.7109375" customWidth="1"/>
    <col min="12" max="12" width="22.7109375" customWidth="1"/>
    <col min="13" max="13" width="47.7109375" customWidth="1"/>
    <col min="14" max="14" width="23.28515625" customWidth="1"/>
    <col min="15" max="15" width="48.42578125" customWidth="1"/>
  </cols>
  <sheetData>
    <row r="3" spans="4:15" x14ac:dyDescent="0.25">
      <c r="D3" s="21" t="s">
        <v>3</v>
      </c>
      <c r="E3" s="22"/>
      <c r="F3" s="22"/>
      <c r="G3" s="23"/>
      <c r="H3" s="18" t="s">
        <v>37</v>
      </c>
      <c r="I3" s="8"/>
      <c r="J3" s="14"/>
      <c r="K3" s="14"/>
      <c r="L3" s="8"/>
      <c r="M3" s="8"/>
      <c r="N3" s="8"/>
      <c r="O3" s="8"/>
    </row>
    <row r="4" spans="4:15" ht="15.75" x14ac:dyDescent="0.25">
      <c r="D4" s="24"/>
      <c r="E4" s="25"/>
      <c r="F4" s="25"/>
      <c r="G4" s="26"/>
      <c r="H4" s="19"/>
      <c r="I4" s="9"/>
      <c r="J4" s="9"/>
      <c r="K4" s="8"/>
      <c r="L4" s="8"/>
      <c r="M4" s="8"/>
      <c r="N4" s="8"/>
      <c r="O4" s="8"/>
    </row>
    <row r="5" spans="4:15" ht="15.75" x14ac:dyDescent="0.25">
      <c r="D5" s="4" t="s">
        <v>1</v>
      </c>
      <c r="E5" s="5" t="s">
        <v>0</v>
      </c>
      <c r="F5" s="5" t="s">
        <v>33</v>
      </c>
      <c r="G5" s="6" t="s">
        <v>34</v>
      </c>
      <c r="H5" s="5" t="s">
        <v>2</v>
      </c>
      <c r="I5" s="7" t="s">
        <v>7</v>
      </c>
      <c r="J5" s="5" t="s">
        <v>30</v>
      </c>
      <c r="K5" s="7" t="s">
        <v>46</v>
      </c>
      <c r="L5" s="5" t="s">
        <v>31</v>
      </c>
      <c r="M5" s="7" t="s">
        <v>32</v>
      </c>
      <c r="N5" s="5" t="s">
        <v>35</v>
      </c>
      <c r="O5" s="7" t="s">
        <v>36</v>
      </c>
    </row>
    <row r="6" spans="4:15" x14ac:dyDescent="0.25">
      <c r="D6" s="4">
        <v>1</v>
      </c>
      <c r="E6" s="3">
        <v>0</v>
      </c>
      <c r="F6" s="3">
        <v>-20.5</v>
      </c>
      <c r="G6" s="3">
        <v>-3.9</v>
      </c>
      <c r="H6" s="3">
        <v>-36.4</v>
      </c>
      <c r="I6" s="3">
        <v>0.5</v>
      </c>
      <c r="J6" s="3">
        <v>-80</v>
      </c>
      <c r="K6" s="3">
        <v>-1.6</v>
      </c>
      <c r="L6" s="3">
        <v>-172.5</v>
      </c>
      <c r="M6" s="3">
        <v>-1.6</v>
      </c>
      <c r="N6" s="3">
        <v>-360</v>
      </c>
      <c r="O6" s="3">
        <v>-0.2</v>
      </c>
    </row>
    <row r="7" spans="4:15" x14ac:dyDescent="0.25">
      <c r="D7" s="4">
        <v>2</v>
      </c>
      <c r="E7" s="3">
        <v>0</v>
      </c>
      <c r="F7" s="3">
        <v>-16.600000000000001</v>
      </c>
      <c r="G7" s="3">
        <v>0.1</v>
      </c>
      <c r="H7" s="3">
        <v>-34.5</v>
      </c>
      <c r="I7" s="3">
        <v>2</v>
      </c>
      <c r="J7" s="3">
        <v>-79.3</v>
      </c>
      <c r="K7" s="3">
        <v>-0.8</v>
      </c>
      <c r="L7" s="3">
        <v>-172.9</v>
      </c>
      <c r="M7" s="3">
        <v>-1.7</v>
      </c>
      <c r="N7" s="3">
        <v>-360.2</v>
      </c>
      <c r="O7" s="3">
        <v>0.2</v>
      </c>
    </row>
    <row r="8" spans="4:15" x14ac:dyDescent="0.25">
      <c r="D8" s="4">
        <v>3</v>
      </c>
      <c r="E8" s="3">
        <v>0</v>
      </c>
      <c r="F8" s="3">
        <v>-18</v>
      </c>
      <c r="G8" s="3">
        <v>-1.3</v>
      </c>
      <c r="H8" s="3">
        <v>-38.5</v>
      </c>
      <c r="I8" s="3">
        <v>-1.7</v>
      </c>
      <c r="J8" s="3">
        <v>-79</v>
      </c>
      <c r="K8" s="3">
        <v>-0.5</v>
      </c>
      <c r="L8" s="3">
        <v>-171.5</v>
      </c>
      <c r="M8" s="3">
        <v>-0.4</v>
      </c>
      <c r="N8" s="3">
        <v>-359.4</v>
      </c>
      <c r="O8" s="3">
        <v>0.6</v>
      </c>
    </row>
    <row r="9" spans="4:15" x14ac:dyDescent="0.25">
      <c r="D9" s="4">
        <v>4</v>
      </c>
      <c r="E9" s="3">
        <v>0</v>
      </c>
      <c r="F9" s="3">
        <v>-17.899999999999999</v>
      </c>
      <c r="G9" s="3">
        <v>-0.5</v>
      </c>
      <c r="H9" s="3">
        <v>-36.700000000000003</v>
      </c>
      <c r="I9" s="3">
        <v>0.4</v>
      </c>
      <c r="J9" s="3">
        <v>-79.099999999999994</v>
      </c>
      <c r="K9" s="3">
        <v>-0.4</v>
      </c>
      <c r="L9" s="3">
        <v>-171</v>
      </c>
      <c r="M9" s="3">
        <v>-0.2</v>
      </c>
      <c r="N9" s="3">
        <v>-360.2</v>
      </c>
      <c r="O9" s="3">
        <v>0</v>
      </c>
    </row>
    <row r="10" spans="4:15" x14ac:dyDescent="0.25">
      <c r="D10" s="4">
        <v>5</v>
      </c>
      <c r="E10" s="3">
        <v>0</v>
      </c>
      <c r="F10" s="3">
        <v>-17.8</v>
      </c>
      <c r="G10" s="3">
        <v>-1.1000000000000001</v>
      </c>
      <c r="H10" s="3">
        <v>-37.200000000000003</v>
      </c>
      <c r="I10" s="3">
        <v>0.2</v>
      </c>
      <c r="J10" s="3">
        <v>-77.3</v>
      </c>
      <c r="K10" s="3">
        <v>0.7</v>
      </c>
      <c r="L10" s="3">
        <v>-172.9</v>
      </c>
      <c r="M10" s="3">
        <v>-1.6</v>
      </c>
      <c r="N10" s="3">
        <v>-359.3</v>
      </c>
      <c r="O10" s="3">
        <v>-0.1</v>
      </c>
    </row>
    <row r="11" spans="4:15" x14ac:dyDescent="0.25">
      <c r="D11" s="4">
        <v>6</v>
      </c>
      <c r="E11" s="3">
        <v>0</v>
      </c>
      <c r="F11" s="3">
        <v>-16.5</v>
      </c>
      <c r="G11" s="3">
        <v>0.4</v>
      </c>
      <c r="H11" s="3">
        <v>-35.9</v>
      </c>
      <c r="I11" s="3">
        <v>1</v>
      </c>
      <c r="J11" s="3">
        <v>-78.400000000000006</v>
      </c>
      <c r="K11" s="3">
        <v>0.2</v>
      </c>
      <c r="L11" s="3">
        <v>-170</v>
      </c>
      <c r="M11" s="3">
        <v>0.9</v>
      </c>
      <c r="N11" s="3">
        <v>-359.7</v>
      </c>
      <c r="O11" s="3">
        <v>1.8</v>
      </c>
    </row>
    <row r="12" spans="4:15" x14ac:dyDescent="0.25">
      <c r="D12" s="4">
        <v>7</v>
      </c>
      <c r="E12" s="3">
        <v>0</v>
      </c>
      <c r="F12" s="3">
        <v>-18.8</v>
      </c>
      <c r="G12" s="3">
        <v>-2.1</v>
      </c>
      <c r="H12" s="3">
        <v>-37.1</v>
      </c>
      <c r="I12" s="3">
        <v>0.6</v>
      </c>
      <c r="J12" s="3">
        <v>-78.8</v>
      </c>
      <c r="K12" s="3">
        <v>-0.6</v>
      </c>
      <c r="L12" s="3">
        <v>-170</v>
      </c>
      <c r="M12" s="3">
        <v>0.9</v>
      </c>
      <c r="N12" s="3">
        <v>-359.9</v>
      </c>
      <c r="O12" s="3">
        <v>-0.6</v>
      </c>
    </row>
    <row r="13" spans="4:15" x14ac:dyDescent="0.25">
      <c r="D13" s="4">
        <v>8</v>
      </c>
      <c r="E13" s="3">
        <v>0</v>
      </c>
      <c r="F13" s="3">
        <v>-15.8</v>
      </c>
      <c r="G13" s="3">
        <v>0.9</v>
      </c>
      <c r="H13" s="3">
        <v>-36.799999999999997</v>
      </c>
      <c r="I13" s="3">
        <v>0.4</v>
      </c>
      <c r="J13" s="3">
        <v>-79.2</v>
      </c>
      <c r="K13" s="3">
        <v>-0.8</v>
      </c>
      <c r="L13" s="3">
        <v>-171.1</v>
      </c>
      <c r="M13" s="3">
        <v>-0.5</v>
      </c>
      <c r="N13" s="3">
        <v>-359.9</v>
      </c>
      <c r="O13" s="3">
        <v>-0.5</v>
      </c>
    </row>
    <row r="14" spans="4:15" x14ac:dyDescent="0.25">
      <c r="D14" s="4">
        <v>9</v>
      </c>
      <c r="E14" s="3">
        <v>0</v>
      </c>
      <c r="F14" s="3">
        <v>-16.7</v>
      </c>
      <c r="G14" s="3">
        <v>-0.9</v>
      </c>
      <c r="H14" s="3">
        <v>-37</v>
      </c>
      <c r="I14" s="3">
        <v>0.2</v>
      </c>
      <c r="J14" s="3">
        <v>-79.2</v>
      </c>
      <c r="K14" s="3">
        <v>-0.8</v>
      </c>
      <c r="L14" s="3">
        <v>-170.3</v>
      </c>
      <c r="M14" s="3">
        <v>1.1000000000000001</v>
      </c>
      <c r="N14" s="3">
        <v>-358.5</v>
      </c>
      <c r="O14" s="3">
        <v>1</v>
      </c>
    </row>
    <row r="15" spans="4:15" x14ac:dyDescent="0.25">
      <c r="D15" s="4">
        <v>10</v>
      </c>
      <c r="E15" s="3">
        <v>0</v>
      </c>
      <c r="F15" s="3">
        <v>-17.100000000000001</v>
      </c>
      <c r="G15" s="3">
        <v>-0.6</v>
      </c>
      <c r="H15" s="3">
        <v>-38.200000000000003</v>
      </c>
      <c r="I15" s="3">
        <v>-1.5</v>
      </c>
      <c r="J15" s="3">
        <v>-82.9</v>
      </c>
      <c r="K15" s="3">
        <v>-4.3</v>
      </c>
      <c r="L15" s="3">
        <v>-171.6</v>
      </c>
      <c r="M15" s="3">
        <v>-0.3</v>
      </c>
      <c r="N15" s="3">
        <v>-358.7</v>
      </c>
      <c r="O15" s="3">
        <v>0.6</v>
      </c>
    </row>
    <row r="16" spans="4:15" x14ac:dyDescent="0.25">
      <c r="D16" s="4">
        <v>11</v>
      </c>
      <c r="E16" s="3">
        <v>0</v>
      </c>
      <c r="F16" s="3">
        <v>-18.899999999999999</v>
      </c>
      <c r="G16" s="3">
        <v>-2</v>
      </c>
      <c r="H16" s="3">
        <v>-37.200000000000003</v>
      </c>
      <c r="I16" s="3">
        <v>-0.6</v>
      </c>
      <c r="J16" s="3">
        <v>-78.400000000000006</v>
      </c>
      <c r="K16" s="3">
        <v>-0.4</v>
      </c>
      <c r="L16" s="3">
        <v>-170.4</v>
      </c>
      <c r="M16" s="3">
        <v>0.8</v>
      </c>
      <c r="N16" s="3">
        <v>-359.8</v>
      </c>
      <c r="O16" s="3">
        <v>-1</v>
      </c>
    </row>
    <row r="17" spans="4:15" x14ac:dyDescent="0.25">
      <c r="D17" s="4">
        <v>12</v>
      </c>
      <c r="E17" s="3">
        <v>0</v>
      </c>
      <c r="F17" s="3">
        <v>-18.600000000000001</v>
      </c>
      <c r="G17" s="3">
        <v>0.6</v>
      </c>
      <c r="H17" s="3">
        <v>-35.9</v>
      </c>
      <c r="I17" s="3">
        <v>0.7</v>
      </c>
      <c r="J17" s="3">
        <v>-80.099999999999994</v>
      </c>
      <c r="K17" s="3">
        <v>-2.2999999999999998</v>
      </c>
      <c r="L17" s="3">
        <v>-173.1</v>
      </c>
      <c r="M17" s="3">
        <v>-2.2000000000000002</v>
      </c>
      <c r="N17" s="3">
        <v>-359.7</v>
      </c>
      <c r="O17" s="3">
        <v>-0.8</v>
      </c>
    </row>
    <row r="18" spans="4:15" x14ac:dyDescent="0.25">
      <c r="D18" s="4">
        <v>13</v>
      </c>
      <c r="E18" s="3">
        <v>0</v>
      </c>
      <c r="F18" s="3">
        <v>-17.3</v>
      </c>
      <c r="G18" s="3">
        <v>-0.6</v>
      </c>
      <c r="H18" s="3">
        <v>-37.799999999999997</v>
      </c>
      <c r="I18" s="3">
        <v>-0.4</v>
      </c>
      <c r="J18" s="3">
        <v>-79.599999999999994</v>
      </c>
      <c r="K18" s="3">
        <v>-1.3</v>
      </c>
      <c r="L18" s="3">
        <v>-170</v>
      </c>
      <c r="M18" s="3">
        <v>0.8</v>
      </c>
      <c r="N18" s="3">
        <v>-358.6</v>
      </c>
      <c r="O18" s="3">
        <v>0</v>
      </c>
    </row>
    <row r="19" spans="4:15" x14ac:dyDescent="0.25">
      <c r="D19" s="4">
        <v>14</v>
      </c>
      <c r="E19" s="3">
        <v>0</v>
      </c>
      <c r="F19" s="3">
        <v>-16.600000000000001</v>
      </c>
      <c r="G19" s="3">
        <v>0.4</v>
      </c>
      <c r="H19" s="3">
        <v>-35.299999999999997</v>
      </c>
      <c r="I19" s="3">
        <v>2</v>
      </c>
      <c r="J19" s="3">
        <v>-79</v>
      </c>
      <c r="K19" s="3">
        <v>-0.4</v>
      </c>
      <c r="L19" s="3">
        <v>-171</v>
      </c>
      <c r="M19" s="3">
        <v>0.1</v>
      </c>
      <c r="N19" s="3">
        <v>-359.5</v>
      </c>
      <c r="O19" s="3">
        <v>-0.3</v>
      </c>
    </row>
    <row r="20" spans="4:15" x14ac:dyDescent="0.25">
      <c r="D20" s="4">
        <v>15</v>
      </c>
      <c r="E20" s="3">
        <v>0</v>
      </c>
      <c r="F20" s="3">
        <v>-16.3</v>
      </c>
      <c r="G20" s="3">
        <v>0.5</v>
      </c>
      <c r="H20" s="3">
        <v>-36.700000000000003</v>
      </c>
      <c r="I20" s="3">
        <v>0.5</v>
      </c>
      <c r="J20" s="3">
        <v>-78.3</v>
      </c>
      <c r="K20" s="3">
        <v>0.6</v>
      </c>
      <c r="L20" s="3">
        <v>-169.9</v>
      </c>
      <c r="M20" s="3">
        <v>0.9</v>
      </c>
      <c r="N20" s="3">
        <v>-359.6</v>
      </c>
      <c r="O20" s="3">
        <v>-0.5</v>
      </c>
    </row>
    <row r="21" spans="4:15" x14ac:dyDescent="0.25">
      <c r="D21" s="4">
        <v>16</v>
      </c>
      <c r="E21" s="3">
        <v>0</v>
      </c>
      <c r="F21" s="3">
        <v>-16.3</v>
      </c>
      <c r="G21" s="3">
        <v>0.6</v>
      </c>
      <c r="H21" s="3">
        <v>-37.5</v>
      </c>
      <c r="I21" s="3">
        <v>-1</v>
      </c>
      <c r="J21" s="3">
        <v>-78.400000000000006</v>
      </c>
      <c r="K21" s="3">
        <v>0.1</v>
      </c>
      <c r="L21" s="3">
        <v>-172.2</v>
      </c>
      <c r="M21" s="3">
        <v>-1.3</v>
      </c>
      <c r="N21" s="3">
        <v>-358.6</v>
      </c>
      <c r="O21" s="3">
        <v>0.3</v>
      </c>
    </row>
    <row r="22" spans="4:15" x14ac:dyDescent="0.25">
      <c r="D22" s="4">
        <v>17</v>
      </c>
      <c r="E22" s="3">
        <v>0</v>
      </c>
      <c r="F22" s="3">
        <v>-17</v>
      </c>
      <c r="G22" s="3">
        <v>-0.8</v>
      </c>
      <c r="H22" s="3">
        <v>-36.700000000000003</v>
      </c>
      <c r="I22" s="3">
        <v>0.3</v>
      </c>
      <c r="J22" s="3">
        <v>-77.900000000000006</v>
      </c>
      <c r="K22" s="3">
        <v>0.9</v>
      </c>
      <c r="L22" s="3">
        <v>-171</v>
      </c>
      <c r="M22" s="3">
        <v>0.3</v>
      </c>
      <c r="N22" s="3">
        <v>-357.1</v>
      </c>
      <c r="O22" s="3">
        <v>0.9</v>
      </c>
    </row>
    <row r="23" spans="4:15" x14ac:dyDescent="0.25">
      <c r="D23" s="4">
        <v>18</v>
      </c>
      <c r="E23" s="3">
        <v>0</v>
      </c>
      <c r="F23" s="3">
        <v>-16.2</v>
      </c>
      <c r="G23" s="3">
        <v>0.7</v>
      </c>
      <c r="H23" s="3">
        <v>-38.9</v>
      </c>
      <c r="I23" s="3">
        <v>-1.4</v>
      </c>
      <c r="J23" s="3">
        <v>-78.599999999999994</v>
      </c>
      <c r="K23" s="3">
        <v>0</v>
      </c>
      <c r="L23" s="3">
        <v>-171.5</v>
      </c>
      <c r="M23" s="3">
        <v>-1</v>
      </c>
      <c r="N23" s="3">
        <v>-357.8</v>
      </c>
      <c r="O23" s="3">
        <v>0.3</v>
      </c>
    </row>
    <row r="24" spans="4:15" x14ac:dyDescent="0.25">
      <c r="D24" s="4">
        <v>19</v>
      </c>
      <c r="E24" s="3">
        <v>0</v>
      </c>
      <c r="F24" s="3">
        <v>-15.7</v>
      </c>
      <c r="G24" s="3">
        <v>1.7</v>
      </c>
      <c r="H24" s="3">
        <v>-36</v>
      </c>
      <c r="I24" s="3">
        <v>1.1000000000000001</v>
      </c>
      <c r="J24" s="3">
        <v>-79.099999999999994</v>
      </c>
      <c r="K24" s="3">
        <v>-0.7</v>
      </c>
      <c r="L24" s="3">
        <v>-171.4</v>
      </c>
      <c r="M24" s="3">
        <v>-0.5</v>
      </c>
      <c r="N24" s="3">
        <v>-356.8</v>
      </c>
      <c r="O24" s="3">
        <v>0.3</v>
      </c>
    </row>
    <row r="25" spans="4:15" x14ac:dyDescent="0.25">
      <c r="D25" s="4">
        <v>20</v>
      </c>
      <c r="E25" s="3">
        <v>0</v>
      </c>
      <c r="F25" s="3">
        <v>-16.600000000000001</v>
      </c>
      <c r="G25" s="3">
        <v>-0.1</v>
      </c>
      <c r="H25" s="3">
        <v>-39.299999999999997</v>
      </c>
      <c r="I25" s="3">
        <v>-2.2999999999999998</v>
      </c>
      <c r="J25" s="3">
        <v>-78.5</v>
      </c>
      <c r="K25" s="3">
        <v>0.3</v>
      </c>
      <c r="L25" s="3">
        <v>-171.1</v>
      </c>
      <c r="M25" s="3">
        <v>-1.2</v>
      </c>
      <c r="N25" s="3">
        <v>-358.7</v>
      </c>
      <c r="O25" s="3">
        <v>0</v>
      </c>
    </row>
    <row r="26" spans="4:15" x14ac:dyDescent="0.25">
      <c r="D26" s="4">
        <v>21</v>
      </c>
      <c r="E26" s="3">
        <v>0</v>
      </c>
      <c r="F26" s="3">
        <v>-16.600000000000001</v>
      </c>
      <c r="G26" s="3">
        <v>0.2</v>
      </c>
      <c r="H26" s="3"/>
      <c r="I26" s="3"/>
      <c r="J26" s="3"/>
      <c r="K26" s="3"/>
      <c r="L26" s="3"/>
      <c r="M26" s="3"/>
      <c r="N26" s="3"/>
      <c r="O26" s="3"/>
    </row>
    <row r="27" spans="4:15" x14ac:dyDescent="0.25">
      <c r="D27" s="4">
        <v>22</v>
      </c>
      <c r="E27" s="3">
        <v>0</v>
      </c>
      <c r="F27" s="3">
        <v>-17.2</v>
      </c>
      <c r="G27" s="3">
        <v>-0.8</v>
      </c>
      <c r="H27" s="3"/>
      <c r="I27" s="3"/>
      <c r="J27" s="3"/>
      <c r="K27" s="3"/>
      <c r="L27" s="3"/>
      <c r="M27" s="3"/>
      <c r="N27" s="3"/>
      <c r="O27" s="3"/>
    </row>
    <row r="28" spans="4:15" x14ac:dyDescent="0.25">
      <c r="D28" s="4">
        <v>23</v>
      </c>
      <c r="E28" s="3">
        <v>0</v>
      </c>
      <c r="F28" s="3">
        <v>-18</v>
      </c>
      <c r="G28" s="3">
        <v>-1.7</v>
      </c>
      <c r="H28" s="3"/>
      <c r="I28" s="3"/>
      <c r="J28" s="3"/>
      <c r="K28" s="3"/>
      <c r="L28" s="3"/>
      <c r="M28" s="3"/>
      <c r="N28" s="3"/>
      <c r="O28" s="3"/>
    </row>
    <row r="29" spans="4:15" x14ac:dyDescent="0.25">
      <c r="D29" s="4">
        <v>24</v>
      </c>
      <c r="E29" s="3">
        <v>0</v>
      </c>
      <c r="F29" s="3">
        <v>-17.600000000000001</v>
      </c>
      <c r="G29" s="3">
        <v>-1</v>
      </c>
      <c r="H29" s="3"/>
      <c r="I29" s="3"/>
      <c r="J29" s="3"/>
      <c r="K29" s="3"/>
      <c r="L29" s="3"/>
      <c r="M29" s="3"/>
      <c r="N29" s="3"/>
      <c r="O29" s="3"/>
    </row>
    <row r="30" spans="4:15" x14ac:dyDescent="0.25">
      <c r="D30" s="4">
        <v>25</v>
      </c>
      <c r="E30" s="3">
        <v>0</v>
      </c>
      <c r="F30" s="3">
        <v>-17.7</v>
      </c>
      <c r="G30" s="3">
        <v>0</v>
      </c>
      <c r="H30" s="3"/>
      <c r="I30" s="3"/>
      <c r="J30" s="3"/>
      <c r="K30" s="3"/>
      <c r="L30" s="3"/>
      <c r="M30" s="3"/>
      <c r="N30" s="3"/>
      <c r="O30" s="3"/>
    </row>
    <row r="31" spans="4:15" x14ac:dyDescent="0.25">
      <c r="D31" s="4">
        <v>26</v>
      </c>
      <c r="E31" s="3">
        <v>0</v>
      </c>
      <c r="F31" s="3">
        <v>-16.8</v>
      </c>
      <c r="G31" s="3">
        <v>0</v>
      </c>
      <c r="H31" s="3"/>
      <c r="I31" s="3"/>
      <c r="J31" s="3"/>
      <c r="K31" s="3"/>
      <c r="L31" s="3"/>
      <c r="M31" s="3"/>
      <c r="N31" s="3"/>
      <c r="O31" s="3"/>
    </row>
    <row r="32" spans="4:15" x14ac:dyDescent="0.25">
      <c r="D32" s="4">
        <v>27</v>
      </c>
      <c r="E32" s="3">
        <v>0</v>
      </c>
      <c r="F32" s="3">
        <v>-16.600000000000001</v>
      </c>
      <c r="G32" s="3">
        <v>0.1</v>
      </c>
      <c r="H32" s="3"/>
      <c r="I32" s="3"/>
      <c r="J32" s="3"/>
      <c r="K32" s="3"/>
      <c r="L32" s="3"/>
      <c r="M32" s="3"/>
      <c r="N32" s="3"/>
      <c r="O32" s="3"/>
    </row>
    <row r="33" spans="4:15" x14ac:dyDescent="0.25">
      <c r="D33" s="4">
        <v>28</v>
      </c>
      <c r="E33" s="3">
        <v>0</v>
      </c>
      <c r="F33" s="3">
        <v>-17.5</v>
      </c>
      <c r="G33" s="3">
        <v>-1.4</v>
      </c>
      <c r="H33" s="3"/>
      <c r="I33" s="3"/>
      <c r="J33" s="3"/>
      <c r="K33" s="3"/>
      <c r="L33" s="3"/>
      <c r="M33" s="3"/>
      <c r="N33" s="3"/>
      <c r="O33" s="3"/>
    </row>
    <row r="34" spans="4:15" x14ac:dyDescent="0.25">
      <c r="D34" s="4">
        <v>29</v>
      </c>
      <c r="E34" s="3">
        <v>0</v>
      </c>
      <c r="F34" s="3">
        <v>-17.399999999999999</v>
      </c>
      <c r="G34" s="3">
        <v>-1.2</v>
      </c>
      <c r="H34" s="3"/>
      <c r="I34" s="3"/>
      <c r="J34" s="3"/>
      <c r="K34" s="3"/>
      <c r="L34" s="3"/>
      <c r="M34" s="3"/>
      <c r="N34" s="3"/>
      <c r="O34" s="3"/>
    </row>
    <row r="35" spans="4:15" x14ac:dyDescent="0.25">
      <c r="D35" s="4">
        <v>30</v>
      </c>
      <c r="E35" s="3">
        <v>0</v>
      </c>
      <c r="F35" s="3">
        <v>-17.100000000000001</v>
      </c>
      <c r="G35" s="3">
        <v>-0.4</v>
      </c>
      <c r="H35" s="3"/>
      <c r="I35" s="3"/>
      <c r="J35" s="3"/>
      <c r="K35" s="3"/>
      <c r="L35" s="3"/>
      <c r="M35" s="3"/>
      <c r="N35" s="3"/>
      <c r="O35" s="3"/>
    </row>
    <row r="36" spans="4:15" x14ac:dyDescent="0.25">
      <c r="D36" s="4"/>
      <c r="E36" s="3"/>
      <c r="F36" s="3"/>
      <c r="G36" s="3"/>
      <c r="H36" s="10"/>
      <c r="I36" s="3"/>
      <c r="J36" s="10"/>
      <c r="K36" s="3"/>
      <c r="L36" s="3"/>
      <c r="M36" s="3"/>
      <c r="N36" s="10"/>
      <c r="O36" s="3"/>
    </row>
    <row r="37" spans="4:15" x14ac:dyDescent="0.25">
      <c r="F37">
        <f>AVERAGE(F6:F36)</f>
        <v>-17.256666666666668</v>
      </c>
      <c r="G37">
        <f>AVERAGE(G6:G36)</f>
        <v>-0.47333333333333333</v>
      </c>
      <c r="H37">
        <f t="shared" ref="H37:O37" si="0">AVERAGE(H6:H36)</f>
        <v>-36.980000000000004</v>
      </c>
      <c r="I37">
        <f t="shared" si="0"/>
        <v>5.0000000000000044E-2</v>
      </c>
      <c r="J37">
        <f t="shared" si="0"/>
        <v>-79.054999999999993</v>
      </c>
      <c r="K37">
        <f t="shared" si="0"/>
        <v>-0.60500000000000009</v>
      </c>
      <c r="L37">
        <f t="shared" si="0"/>
        <v>-171.26999999999998</v>
      </c>
      <c r="M37">
        <f t="shared" si="0"/>
        <v>-0.33499999999999996</v>
      </c>
      <c r="N37">
        <f t="shared" si="0"/>
        <v>-359.10000000000008</v>
      </c>
      <c r="O37">
        <f t="shared" si="0"/>
        <v>9.9999999999999992E-2</v>
      </c>
    </row>
  </sheetData>
  <mergeCells count="2">
    <mergeCell ref="D3:G4"/>
    <mergeCell ref="H3:H4"/>
  </mergeCells>
  <conditionalFormatting sqref="G36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:G36">
    <cfRule type="cellIs" dxfId="14" priority="17" operator="between">
      <formula>2.5</formula>
      <formula>-2.5</formula>
    </cfRule>
    <cfRule type="cellIs" dxfId="13" priority="18" operator="lessThan">
      <formula>-2.5</formula>
    </cfRule>
    <cfRule type="cellIs" dxfId="12" priority="19" operator="greaterThan">
      <formula>2.5</formula>
    </cfRule>
  </conditionalFormatting>
  <conditionalFormatting sqref="I36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:I36">
    <cfRule type="cellIs" dxfId="11" priority="13" operator="between">
      <formula>2.5</formula>
      <formula>-2.5</formula>
    </cfRule>
    <cfRule type="cellIs" dxfId="10" priority="14" operator="lessThan">
      <formula>-2.5</formula>
    </cfRule>
    <cfRule type="cellIs" dxfId="9" priority="15" operator="greaterThan">
      <formula>2.5</formula>
    </cfRule>
  </conditionalFormatting>
  <conditionalFormatting sqref="K3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:K36">
    <cfRule type="cellIs" dxfId="8" priority="9" operator="between">
      <formula>2.5</formula>
      <formula>-2.5</formula>
    </cfRule>
    <cfRule type="cellIs" dxfId="7" priority="10" operator="lessThan">
      <formula>-2.5</formula>
    </cfRule>
    <cfRule type="cellIs" dxfId="6" priority="11" operator="greaterThan">
      <formula>2.5</formula>
    </cfRule>
  </conditionalFormatting>
  <conditionalFormatting sqref="M3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:M36">
    <cfRule type="cellIs" dxfId="5" priority="5" operator="between">
      <formula>2.5</formula>
      <formula>-2.5</formula>
    </cfRule>
    <cfRule type="cellIs" dxfId="4" priority="6" operator="lessThan">
      <formula>-2.5</formula>
    </cfRule>
    <cfRule type="cellIs" dxfId="3" priority="7" operator="greaterThan">
      <formula>2.5</formula>
    </cfRule>
  </conditionalFormatting>
  <conditionalFormatting sqref="O3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6:O36">
    <cfRule type="cellIs" dxfId="2" priority="1" operator="between">
      <formula>2.5</formula>
      <formula>-2.5</formula>
    </cfRule>
    <cfRule type="cellIs" dxfId="1" priority="2" operator="lessThan">
      <formula>-2.5</formula>
    </cfRule>
    <cfRule type="cellIs" dxfId="0" priority="3" operator="greaterThan">
      <formula>2.5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Prototyp 1 - DP 6.2 plus</vt:lpstr>
      <vt:lpstr>Prototyp 1 - DP 6.2 minus</vt:lpstr>
      <vt:lpstr>Meranie na prototype 6.4 - B1 +</vt:lpstr>
      <vt:lpstr>Meranie na prototype 6.4 - B1 -</vt:lpstr>
      <vt:lpstr>Porovnanie LONG - SHORT</vt:lpstr>
      <vt:lpstr>Hybrid - A1 -</vt:lpstr>
      <vt:lpstr>Hybrid - A1 +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</dc:creator>
  <cp:lastModifiedBy>patrik</cp:lastModifiedBy>
  <dcterms:created xsi:type="dcterms:W3CDTF">2021-03-20T13:27:16Z</dcterms:created>
  <dcterms:modified xsi:type="dcterms:W3CDTF">2021-05-20T13:35:28Z</dcterms:modified>
</cp:coreProperties>
</file>